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sfs2\users\redirect\27418\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<sst xmlns="http://schemas.openxmlformats.org/spreadsheetml/2006/main" count="1079" uniqueCount="629">
  <si>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</si>
  <si>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</si>
  <si>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</si>
  <si>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</si>
  <si>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</si>
  <si>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</si>
  <si>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</si>
  <si>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</si>
  <si>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</si>
  <si>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</si>
  <si>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</si>
  <si>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</si>
  <si>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</si>
  <si>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</si>
  <si>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</si>
  <si>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</si>
  <si>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</si>
  <si>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</si>
  <si>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</si>
  <si>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</si>
  <si>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</si>
  <si>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</si>
  <si>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</si>
  <si>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</si>
  <si>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</si>
  <si>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</si>
  <si>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</si>
  <si>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</si>
  <si>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</si>
  <si>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</si>
  <si>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</si>
  <si>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</si>
  <si>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</si>
  <si>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</si>
  <si>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</si>
  <si>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</si>
  <si>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</si>
  <si>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</si>
  <si>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</si>
  <si>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</si>
  <si>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</si>
  <si>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</si>
  <si>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</si>
  <si>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</si>
  <si>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</si>
  <si>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</si>
  <si>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</si>
  <si>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</si>
  <si>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</si>
  <si>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</si>
  <si>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</si>
  <si>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</si>
  <si>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</si>
  <si>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</si>
  <si>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</si>
  <si>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</si>
  <si>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</si>
  <si>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</si>
  <si>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</si>
  <si>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</si>
  <si>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</si>
  <si>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</si>
  <si>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</si>
  <si>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</si>
  <si>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</si>
  <si>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</si>
  <si>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</si>
  <si>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</si>
  <si>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</si>
  <si>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</si>
  <si>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</si>
  <si>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</si>
  <si>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</si>
  <si>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</si>
  <si>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</si>
  <si>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</si>
  <si>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</si>
  <si>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</si>
  <si>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</si>
  <si>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</si>
  <si>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</si>
  <si>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</si>
  <si>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</si>
  <si>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</si>
  <si>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</si>
  <si>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</si>
  <si>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</si>
  <si>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</si>
  <si>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</si>
  <si>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</si>
  <si>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</si>
  <si>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</si>
  <si>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</si>
  <si>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</si>
  <si>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</si>
  <si>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</si>
  <si>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</si>
  <si>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</si>
  <si>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</si>
  <si>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</si>
  <si>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</si>
  <si>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</si>
  <si>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</si>
  <si>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</si>
  <si>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</si>
  <si>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</si>
  <si>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</si>
  <si>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</si>
  <si>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</si>
  <si>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</si>
  <si>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</si>
  <si>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</si>
  <si>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</si>
  <si>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</si>
  <si>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</si>
  <si>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</si>
  <si>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</si>
  <si>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</si>
  <si>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</si>
  <si>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</si>
  <si>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</si>
  <si>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</si>
  <si>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</si>
  <si>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</si>
  <si>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</si>
  <si>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</si>
  <si>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</si>
  <si>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</si>
  <si>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</si>
  <si>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</si>
  <si>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</si>
  <si>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</si>
  <si>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</si>
  <si>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</si>
  <si>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</si>
  <si>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</si>
  <si>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</si>
  <si>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</si>
  <si>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</si>
  <si>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</si>
  <si>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</si>
  <si>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</si>
  <si>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</si>
  <si>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</si>
  <si>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</si>
  <si>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</si>
  <si>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</si>
  <si>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</si>
  <si>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</si>
  <si>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</si>
  <si>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</si>
  <si>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</si>
  <si>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</si>
  <si>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</si>
  <si>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</si>
  <si>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</si>
  <si>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</si>
  <si>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</si>
  <si>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</si>
  <si>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</si>
  <si>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</si>
  <si>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</si>
  <si>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</si>
  <si>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</si>
  <si>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</si>
  <si>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</si>
  <si>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</si>
  <si>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</si>
  <si>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</si>
  <si>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</si>
  <si>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</si>
  <si>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</si>
  <si>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</si>
  <si>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</si>
  <si>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</si>
  <si>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</si>
  <si>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</si>
  <si>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</si>
  <si>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</si>
  <si>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</si>
  <si>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</si>
  <si>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</si>
  <si>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</si>
  <si>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</si>
  <si>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</si>
  <si>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</si>
  <si>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</si>
  <si>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</si>
  <si>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</si>
  <si>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</si>
  <si>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</si>
  <si>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</si>
  <si>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</si>
  <si>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</si>
  <si>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</si>
  <si>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</si>
  <si>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</si>
  <si>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</si>
  <si>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</si>
  <si>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</si>
  <si>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</si>
  <si>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</si>
  <si>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</si>
  <si>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</si>
  <si>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</si>
  <si>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</si>
  <si>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</si>
  <si>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</si>
  <si>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</si>
  <si>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</si>
  <si>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</si>
  <si>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北海道千歳市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</si>
  <si>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</si>
  <si>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</si>
  <si>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</si>
  <si>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</si>
  <si>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</si>
  <si>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</si>
  <si>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</si>
  <si>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</si>
  <si>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</si>
  <si>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</si>
  <si>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</si>
  <si>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</si>
  <si>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</si>
  <si>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</si>
  <si>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</si>
  <si>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</si>
  <si>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</si>
  <si>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</si>
  <si>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</si>
  <si>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</si>
  <si>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</si>
  <si>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</si>
  <si>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</si>
  <si>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</si>
  <si>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</si>
  <si>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</si>
  <si>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</si>
  <si>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</si>
  <si>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</si>
  <si>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</si>
  <si>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</si>
  <si>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</si>
  <si>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</si>
  <si>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</si>
  <si>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</si>
  <si>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</si>
  <si>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</si>
  <si>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</si>
  <si>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</si>
  <si>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</si>
  <si>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</si>
  <si>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</si>
  <si>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</si>
  <si>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</si>
  <si>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</si>
  <si>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</si>
  <si>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</si>
  <si>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</si>
  <si>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</si>
  <si>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</si>
  <si>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</si>
  <si>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</si>
  <si>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</si>
  <si>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</si>
  <si>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</si>
  <si>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</si>
  <si>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</si>
  <si>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</si>
  <si>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</si>
  <si>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</si>
  <si>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</si>
  <si>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</si>
  <si>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</si>
  <si>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</si>
  <si>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</si>
  <si>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</si>
  <si>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</si>
  <si>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</si>
  <si>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</si>
  <si>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</si>
  <si>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</si>
  <si>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</si>
  <si>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</si>
  <si>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</si>
  <si>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</si>
  <si>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</si>
  <si>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</si>
  <si>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</si>
  <si>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</si>
  <si>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</si>
  <si>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</si>
  <si>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</si>
  <si>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</si>
  <si>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</si>
  <si>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</si>
  <si>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</si>
  <si>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</si>
  <si>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</si>
  <si>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</si>
  <si>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</si>
  <si>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</si>
  <si>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</si>
  <si>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</si>
  <si>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</si>
  <si>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</si>
  <si>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</si>
  <si>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</si>
  <si>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</si>
  <si>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</si>
  <si>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</si>
  <si>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</si>
  <si>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</si>
  <si>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</si>
  <si>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</si>
  <si>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</si>
  <si>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</si>
  <si>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</si>
  <si>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</si>
  <si>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</si>
  <si>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</si>
  <si>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</si>
  <si>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</si>
  <si>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</si>
  <si>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</si>
  <si>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</si>
  <si>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</si>
  <si>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</si>
  <si>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</si>
  <si>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</si>
  <si>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</si>
  <si>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</si>
  <si>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</si>
  <si>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</si>
  <si>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</si>
  <si>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</si>
  <si>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</si>
  <si>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</si>
  <si>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</si>
  <si>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</si>
  <si>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</si>
  <si>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</si>
  <si>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</si>
  <si>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</si>
  <si>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</si>
  <si>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</si>
  <si>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</si>
  <si>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</si>
  <si>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</si>
  <si>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</si>
  <si>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</si>
  <si>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</si>
  <si>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</si>
  <si>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</si>
  <si>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</si>
  <si>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</si>
  <si>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</si>
  <si>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</si>
  <si>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</si>
  <si>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</si>
  <si>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</si>
  <si>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</si>
  <si>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</si>
  <si>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北海道千歳市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</si>
  <si>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</si>
  <si>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</si>
  <si>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</si>
  <si>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</si>
  <si>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</si>
  <si>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</si>
  <si>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</si>
  <si>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</si>
  <si>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</si>
  <si>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</si>
  <si>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</si>
  <si>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</si>
  <si>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</si>
  <si>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</si>
  <si>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</si>
  <si>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</si>
  <si>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</si>
  <si>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</si>
  <si>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</si>
  <si>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</si>
  <si>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</si>
  <si>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</si>
  <si>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</si>
  <si>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</si>
  <si>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</si>
  <si>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</si>
  <si>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</si>
  <si>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</si>
  <si>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</si>
  <si>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</si>
  <si>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</si>
  <si>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</si>
  <si>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</si>
  <si>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</si>
  <si>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</si>
  <si>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</si>
  <si>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</si>
  <si>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</si>
  <si>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</si>
  <si>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</si>
  <si>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</si>
  <si>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</si>
  <si>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</si>
  <si>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</si>
  <si>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</si>
  <si>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</si>
  <si>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</si>
  <si>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</si>
  <si>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</si>
  <si>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</si>
  <si>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</si>
  <si>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</si>
  <si>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</si>
  <si>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</si>
  <si>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</si>
  <si>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</si>
  <si>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</si>
  <si>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</si>
  <si>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</si>
  <si>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</si>
  <si>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</si>
  <si>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</si>
  <si>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</si>
  <si>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</si>
  <si>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</si>
  <si>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</si>
  <si>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</si>
  <si>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</si>
  <si>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</si>
  <si>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</si>
  <si>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</si>
  <si>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</si>
  <si>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</si>
  <si>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</si>
  <si>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</si>
  <si>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</si>
  <si>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</si>
  <si>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</si>
  <si>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</si>
  <si>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</si>
  <si>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</si>
  <si>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</si>
  <si>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</si>
  <si>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</si>
  <si>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</si>
  <si>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</si>
  <si>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</si>
  <si>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</si>
  <si>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</si>
  <si>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</si>
  <si>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</si>
  <si>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</si>
  <si>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</si>
  <si>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</si>
  <si>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</si>
  <si>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</si>
  <si>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</si>
  <si>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</si>
  <si>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</si>
  <si>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</si>
  <si>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</si>
  <si>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</si>
  <si>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</si>
  <si>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</si>
  <si>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</si>
  <si>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</si>
  <si>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</si>
  <si>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</si>
  <si>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</si>
  <si>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</si>
  <si>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</si>
  <si>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</si>
  <si>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</si>
  <si>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</si>
  <si>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</si>
  <si>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公設地方卸売市場事業特別会計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</si>
  <si>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</si>
  <si>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</si>
  <si>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</si>
  <si>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</si>
  <si>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</si>
  <si>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</si>
  <si>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</si>
  <si>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</si>
  <si>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</si>
  <si>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</si>
  <si>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</si>
  <si>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</si>
  <si>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</si>
  <si>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</si>
  <si>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</si>
  <si>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</si>
  <si>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</si>
  <si>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</si>
  <si>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</si>
  <si>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</si>
  <si>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</si>
  <si>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</si>
  <si>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</si>
  <si>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</si>
  <si>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</si>
  <si>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</si>
  <si>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</si>
  <si>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</si>
  <si>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</si>
  <si>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</si>
  <si>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</si>
  <si>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</si>
  <si>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</si>
  <si>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</si>
  <si>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</si>
  <si>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</si>
  <si>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</si>
  <si>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</si>
  <si>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</si>
  <si>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</si>
  <si>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</si>
  <si>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</si>
  <si>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</si>
  <si>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</si>
  <si>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</si>
  <si>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</si>
  <si>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</si>
  <si>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</si>
  <si>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</si>
  <si>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</si>
  <si>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</si>
  <si>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</si>
  <si>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</si>
  <si>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</si>
  <si>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</si>
  <si>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</si>
  <si>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</si>
  <si>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</si>
  <si>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</si>
  <si>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</si>
  <si>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</si>
  <si>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</si>
  <si>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</si>
  <si>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</si>
  <si>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</si>
  <si>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</si>
  <si>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</si>
  <si>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</si>
  <si>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</si>
  <si>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</si>
  <si>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</si>
  <si>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</si>
  <si>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</si>
  <si>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</si>
  <si>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</si>
  <si>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</si>
  <si>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</si>
  <si>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</si>
  <si>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</si>
  <si>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</si>
  <si>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</si>
  <si>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</si>
  <si>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</si>
  <si>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</si>
  <si>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1.29</t>
  </si>
  <si>
    <t>▲ 1.86</t>
  </si>
  <si>
    <t>下水道事業会計</t>
  </si>
  <si>
    <t>水道事業会計</t>
  </si>
  <si>
    <t>病院事業会計</t>
  </si>
  <si>
    <t>一般会計</t>
  </si>
  <si>
    <t>介護保険特別会計</t>
  </si>
  <si>
    <t>国民健康保険特別会計</t>
  </si>
  <si>
    <t>後期高齢者医療特別会計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</si>
  <si>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</si>
  <si>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</si>
  <si>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</si>
  <si>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</si>
  <si>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</si>
  <si>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</si>
  <si>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</si>
  <si>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</si>
  <si>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</si>
  <si>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</si>
  <si>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</si>
  <si>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</si>
  <si>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</si>
  <si>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石狩教育研修センター</t>
    <rPh sb="0" eb="2">
      <t>イシカリ</t>
    </rPh>
    <rPh sb="2" eb="4">
      <t>キョウイク</t>
    </rPh>
    <rPh sb="4" eb="6">
      <t>ケンシュウ</t>
    </rPh>
    <phoneticPr fontId="2"/>
  </si>
  <si>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</si>
  <si>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</si>
  <si>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t>
    <phoneticPr fontId="2"/>
  </si>
  <si>
    <t>-</t>
    <phoneticPr fontId="2"/>
  </si>
  <si>
    <t>--</t>
    <phoneticPr fontId="2"/>
  </si>
  <si>
    <t>-</t>
    <phoneticPr fontId="2"/>
  </si>
  <si>
    <t>千歳市場公社</t>
    <rPh sb="0" eb="2">
      <t>チトセ</t>
    </rPh>
    <rPh sb="2" eb="4">
      <t>イチバ</t>
    </rPh>
    <rPh sb="4" eb="6">
      <t>コウシャ</t>
    </rPh>
    <phoneticPr fontId="2"/>
  </si>
  <si>
    <t>ちとせ環境と緑の財団</t>
    <rPh sb="3" eb="5">
      <t>カンキョウ</t>
    </rPh>
    <rPh sb="6" eb="7">
      <t>ミドリ</t>
    </rPh>
    <rPh sb="8" eb="10">
      <t>ザイダン</t>
    </rPh>
    <phoneticPr fontId="2"/>
  </si>
  <si>
    <t>千歳青少年教育財団</t>
    <rPh sb="0" eb="2">
      <t>チトセ</t>
    </rPh>
    <rPh sb="2" eb="5">
      <t>セイショウネン</t>
    </rPh>
    <rPh sb="5" eb="7">
      <t>キョウイク</t>
    </rPh>
    <rPh sb="7" eb="9">
      <t>ザイダン</t>
    </rPh>
    <phoneticPr fontId="2"/>
  </si>
  <si>
    <t>千歳市体育協会</t>
    <rPh sb="0" eb="3">
      <t>チトセシ</t>
    </rPh>
    <rPh sb="3" eb="5">
      <t>タイイク</t>
    </rPh>
    <rPh sb="5" eb="7">
      <t>キョウカイ</t>
    </rPh>
    <phoneticPr fontId="2"/>
  </si>
  <si>
    <t>千歳国際ビジネス交流センター</t>
    <rPh sb="0" eb="2">
      <t>チトセ</t>
    </rPh>
    <rPh sb="2" eb="4">
      <t>コクサイ</t>
    </rPh>
    <rPh sb="8" eb="10">
      <t>コウリュウ</t>
    </rPh>
    <phoneticPr fontId="2"/>
  </si>
  <si>
    <t>公立大学法人公立千歳科学技術大学</t>
    <rPh sb="0" eb="2">
      <t>コウリツ</t>
    </rPh>
    <rPh sb="2" eb="4">
      <t>ダイガク</t>
    </rPh>
    <rPh sb="4" eb="6">
      <t>ホウジン</t>
    </rPh>
    <rPh sb="6" eb="8">
      <t>コウリツ</t>
    </rPh>
    <rPh sb="8" eb="10">
      <t>チトセ</t>
    </rPh>
    <rPh sb="10" eb="12">
      <t>カガク</t>
    </rPh>
    <rPh sb="12" eb="14">
      <t>ギジュツ</t>
    </rPh>
    <rPh sb="14" eb="16">
      <t>ダイガク</t>
    </rPh>
    <phoneticPr fontId="2"/>
  </si>
  <si>
    <t>-</t>
    <phoneticPr fontId="2"/>
  </si>
  <si>
    <t>公立千歳科学技術大学施設整備基金</t>
    <rPh sb="0" eb="2">
      <t>コウリツ</t>
    </rPh>
    <rPh sb="2" eb="4">
      <t>チトセ</t>
    </rPh>
    <rPh sb="4" eb="6">
      <t>カガク</t>
    </rPh>
    <rPh sb="6" eb="8">
      <t>ギジュツ</t>
    </rPh>
    <rPh sb="8" eb="10">
      <t>ダイガク</t>
    </rPh>
    <rPh sb="10" eb="12">
      <t>シセツ</t>
    </rPh>
    <rPh sb="12" eb="14">
      <t>セイビ</t>
    </rPh>
    <rPh sb="14" eb="16">
      <t>キキン</t>
    </rPh>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</si>
  <si>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</si>
  <si>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</si>
  <si>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心のふるさと千歳基金</t>
    <rPh sb="0" eb="1">
      <t>ココロ</t>
    </rPh>
    <rPh sb="6" eb="8">
      <t>チトセ</t>
    </rPh>
    <rPh sb="8" eb="10">
      <t>キキン</t>
    </rPh>
    <phoneticPr fontId="5"/>
  </si>
  <si>
    <t>-</t>
    <phoneticPr fontId="2"/>
  </si>
  <si>
    <t>空港を核としたまちづくり基金</t>
    <rPh sb="0" eb="2">
      <t>クウコウ</t>
    </rPh>
    <rPh sb="3" eb="4">
      <t>カク</t>
    </rPh>
    <rPh sb="12" eb="14">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</si>
  <si>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</si>
  <si>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</si>
  <si>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</si>
  <si>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</si>
  <si>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</si>
  <si>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</si>
  <si>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</si>
  <si>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</si>
  <si>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</si>
  <si>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t>
    <phoneticPr fontId="5"/>
  </si>
  <si>
    <t xml:space="preserve"> </t>
    <phoneticPr fontId="5"/>
  </si>
  <si>
    <t>　当市では平成22年度に財政標準化計画を策定し、計画の中で地方債発行額の上限額を定め、新規発行を抑制してきたことから、将来負担比率は低下傾向にある。
　一方で、有形固定資産減価償却率は類似団体より高い水準にある。これについては、当市で平成28年度に策定した公共施設等総合管理計画において、大規模改修の目安となる建築後30年を経過した建築物が全体の52.9％に上ることから、こうした影響が出た数値と考えられる。
　今後、２つの計画をもとに、更新時期を迎える既存の施設については、必要性や費用対効果等を勘案し、利用者にも配慮のうえ、施設機能の統合や廃止等を検討するとともに、長期的な視点により一般財源の増加を抑制し、財政収支バランスの維持を図る必要がある。</t>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</si>
  <si>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</si>
  <si>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</si>
  <si>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</si>
  <si>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</si>
  <si>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</si>
  <si>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t>
    <phoneticPr fontId="5"/>
  </si>
  <si>
    <t>実質公債費比率</t>
    <phoneticPr fontId="5"/>
  </si>
  <si>
    <t>類似団体内平均値</t>
    <phoneticPr fontId="5"/>
  </si>
  <si>
    <t>実質公債費比率</t>
    <phoneticPr fontId="5"/>
  </si>
  <si>
    <t>　将来負担比率、実質公債費比率ともに財政健全化法での早期健全化水準には達していないものの、類似平均団体を上回っている状況となっている。
　財政標準化計画に定めた新規地方債発行額の上限に基づき、公債費及び地方債残高の抑制に努めているが、平成25年度に千歳市土地開発公社解散に伴う第三セクター等改革推進債の借入を行ったことにより、将来負担比率では平成25年度に一度上昇に転じ、公債費比率ではその償還が始まった平成26年度から下げ幅が鈍化したものの、平成29年度からは再び減少してきている。令和2年度は、将来負担比率の算定において充当可能基金が増となったことから、大幅に減少している。
　今後は、元利償還金の減少等により減少傾向にある将来負担比率と同様、実質公債費比率も減少していくと考えられる。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</si>
</sst>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44" xfId="12" quotePrefix="1"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1EE4-4007-847C-8979E1DE20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40653</c:v>
                </c:pt>
                <c:pt idx="1">
                  <c:v>43288</c:v>
                </c:pt>
                <c:pt idx="2">
                  <c:v>56503</c:v>
                </c:pt>
                <c:pt idx="3">
                  <c:v>47555</c:v>
                </c:pt>
                <c:pt idx="4">
                  <c:v>51062</c:v>
                </c:pt>
              </c:numCache>
            </c:numRef>
          </c:val>
          <c:smooth val="0"/>
          <c:extLst xmlns:c16r2="http://schemas.microsoft.com/office/drawing/2015/06/chart">
            <c:ext xmlns:c16="http://schemas.microsoft.com/office/drawing/2014/chart" uri="{C3380CC4-5D6E-409C-BE32-E72D297353CC}">
              <c16:uniqueId val="{00000001-1EE4-4007-847C-8979E1DE2080}"/>
            </c:ext>
          </c:extLst>
        </c:ser>
        <c:dLbls>
          <c:showLegendKey val="0"/>
          <c:showVal val="0"/>
          <c:showCatName val="0"/>
          <c:showSerName val="0"/>
          <c:showPercent val="0"/>
          <c:showBubbleSize val="0"/>
        </c:dLbls>
        <c:marker val="1"/>
        <c:smooth val="0"/>
        <c:axId val="383778448"/>
        <c:axId val="383778832"/>
      </c:lineChart>
      <c:catAx>
        <c:axId val="383778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778832"/>
        <c:crosses val="autoZero"/>
        <c:auto val="1"/>
        <c:lblAlgn val="ctr"/>
        <c:lblOffset val="100"/>
        <c:tickLblSkip val="1"/>
        <c:tickMarkSkip val="1"/>
        <c:noMultiLvlLbl val="0"/>
      </c:catAx>
      <c:valAx>
        <c:axId val="3837788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778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2.2400000000000002</c:v>
                </c:pt>
                <c:pt idx="1">
                  <c:v>0.31</c:v>
                </c:pt>
                <c:pt idx="2">
                  <c:v>2.2200000000000002</c:v>
                </c:pt>
                <c:pt idx="3">
                  <c:v>2.97</c:v>
                </c:pt>
                <c:pt idx="4">
                  <c:v>1.96</c:v>
                </c:pt>
              </c:numCache>
            </c:numRef>
          </c:val>
          <c:extLst xmlns:c16r2="http://schemas.microsoft.com/office/drawing/2015/06/chart">
            <c:ext xmlns:c16="http://schemas.microsoft.com/office/drawing/2014/chart" uri="{C3380CC4-5D6E-409C-BE32-E72D297353CC}">
              <c16:uniqueId val="{00000000-2ECC-4EC8-A8FD-75E98A93E2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15.56</c:v>
                </c:pt>
                <c:pt idx="1">
                  <c:v>16.52</c:v>
                </c:pt>
                <c:pt idx="2">
                  <c:v>16.66</c:v>
                </c:pt>
                <c:pt idx="3">
                  <c:v>16.98</c:v>
                </c:pt>
                <c:pt idx="4">
                  <c:v>16.59</c:v>
                </c:pt>
              </c:numCache>
            </c:numRef>
          </c:val>
          <c:extLst xmlns:c16r2="http://schemas.microsoft.com/office/drawing/2015/06/chart">
            <c:ext xmlns:c16="http://schemas.microsoft.com/office/drawing/2014/chart" uri="{C3380CC4-5D6E-409C-BE32-E72D297353CC}">
              <c16:uniqueId val="{00000001-2ECC-4EC8-A8FD-75E98A93E2CD}"/>
            </c:ext>
          </c:extLst>
        </c:ser>
        <c:dLbls>
          <c:showLegendKey val="0"/>
          <c:showVal val="0"/>
          <c:showCatName val="0"/>
          <c:showSerName val="0"/>
          <c:showPercent val="0"/>
          <c:showBubbleSize val="0"/>
        </c:dLbls>
        <c:gapWidth val="250"/>
        <c:overlap val="100"/>
        <c:axId val="326854376"/>
        <c:axId val="389404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-1.29</c:v>
                </c:pt>
                <c:pt idx="1">
                  <c:v>-1.86</c:v>
                </c:pt>
                <c:pt idx="2">
                  <c:v>1.9</c:v>
                </c:pt>
                <c:pt idx="3">
                  <c:v>0.92</c:v>
                </c:pt>
                <c:pt idx="4">
                  <c:v>4.57</c:v>
                </c:pt>
              </c:numCache>
            </c:numRef>
          </c:val>
          <c:smooth val="0"/>
          <c:extLst xmlns:c16r2="http://schemas.microsoft.com/office/drawing/2015/06/chart">
            <c:ext xmlns:c16="http://schemas.microsoft.com/office/drawing/2014/chart" uri="{C3380CC4-5D6E-409C-BE32-E72D297353CC}">
              <c16:uniqueId val="{00000002-2ECC-4EC8-A8FD-75E98A93E2CD}"/>
            </c:ext>
          </c:extLst>
        </c:ser>
        <c:dLbls>
          <c:showLegendKey val="0"/>
          <c:showVal val="0"/>
          <c:showCatName val="0"/>
          <c:showSerName val="0"/>
          <c:showPercent val="0"/>
          <c:showBubbleSize val="0"/>
        </c:dLbls>
        <c:marker val="1"/>
        <c:smooth val="0"/>
        <c:axId val="326854376"/>
        <c:axId val="389404440"/>
      </c:lineChart>
      <c:catAx>
        <c:axId val="32685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404440"/>
        <c:crosses val="autoZero"/>
        <c:auto val="1"/>
        <c:lblAlgn val="ctr"/>
        <c:lblOffset val="100"/>
        <c:tickLblSkip val="1"/>
        <c:tickMarkSkip val="1"/>
        <c:noMultiLvlLbl val="0"/>
      </c:catAx>
      <c:valAx>
        <c:axId val="389404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85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97B-4844-800A-E412BD1D55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97B-4844-800A-E412BD1D554D}"/>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97B-4844-800A-E412BD1D554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97B-4844-800A-E412BD1D554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1.18</c:v>
                </c:pt>
                <c:pt idx="2">
                  <c:v>#N/A</c:v>
                </c:pt>
                <c:pt idx="3">
                  <c:v>0.94</c:v>
                </c:pt>
                <c:pt idx="4">
                  <c:v>#N/A</c:v>
                </c:pt>
                <c:pt idx="5">
                  <c:v>0.05</c:v>
                </c:pt>
                <c:pt idx="6">
                  <c:v>#N/A</c:v>
                </c:pt>
                <c:pt idx="7">
                  <c:v>0.36</c:v>
                </c:pt>
                <c:pt idx="8">
                  <c:v>#N/A</c:v>
                </c:pt>
                <c:pt idx="9">
                  <c:v>0.04</c:v>
                </c:pt>
              </c:numCache>
            </c:numRef>
          </c:val>
          <c:extLst xmlns:c16r2="http://schemas.microsoft.com/office/drawing/2015/06/chart">
            <c:ext xmlns:c16="http://schemas.microsoft.com/office/drawing/2014/chart" uri="{C3380CC4-5D6E-409C-BE32-E72D297353CC}">
              <c16:uniqueId val="{00000004-697B-4844-800A-E412BD1D554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0.97</c:v>
                </c:pt>
                <c:pt idx="2">
                  <c:v>#N/A</c:v>
                </c:pt>
                <c:pt idx="3">
                  <c:v>0.89</c:v>
                </c:pt>
                <c:pt idx="4">
                  <c:v>#N/A</c:v>
                </c:pt>
                <c:pt idx="5">
                  <c:v>0.88</c:v>
                </c:pt>
                <c:pt idx="6">
                  <c:v>#N/A</c:v>
                </c:pt>
                <c:pt idx="7">
                  <c:v>0.7</c:v>
                </c:pt>
                <c:pt idx="8">
                  <c:v>#N/A</c:v>
                </c:pt>
                <c:pt idx="9">
                  <c:v>0.89</c:v>
                </c:pt>
              </c:numCache>
            </c:numRef>
          </c:val>
          <c:extLst xmlns:c16r2="http://schemas.microsoft.com/office/drawing/2015/06/chart">
            <c:ext xmlns:c16="http://schemas.microsoft.com/office/drawing/2014/chart" uri="{C3380CC4-5D6E-409C-BE32-E72D297353CC}">
              <c16:uniqueId val="{00000005-697B-4844-800A-E412BD1D554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2.23</c:v>
                </c:pt>
                <c:pt idx="2">
                  <c:v>#N/A</c:v>
                </c:pt>
                <c:pt idx="3">
                  <c:v>0.31</c:v>
                </c:pt>
                <c:pt idx="4">
                  <c:v>#N/A</c:v>
                </c:pt>
                <c:pt idx="5">
                  <c:v>2.21</c:v>
                </c:pt>
                <c:pt idx="6">
                  <c:v>#N/A</c:v>
                </c:pt>
                <c:pt idx="7">
                  <c:v>2.96</c:v>
                </c:pt>
                <c:pt idx="8">
                  <c:v>#N/A</c:v>
                </c:pt>
                <c:pt idx="9">
                  <c:v>1.95</c:v>
                </c:pt>
              </c:numCache>
            </c:numRef>
          </c:val>
          <c:extLst xmlns:c16r2="http://schemas.microsoft.com/office/drawing/2015/06/chart">
            <c:ext xmlns:c16="http://schemas.microsoft.com/office/drawing/2014/chart" uri="{C3380CC4-5D6E-409C-BE32-E72D297353CC}">
              <c16:uniqueId val="{00000006-697B-4844-800A-E412BD1D554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8.4600000000000009</c:v>
                </c:pt>
                <c:pt idx="2">
                  <c:v>#N/A</c:v>
                </c:pt>
                <c:pt idx="3">
                  <c:v>7.76</c:v>
                </c:pt>
                <c:pt idx="4">
                  <c:v>#N/A</c:v>
                </c:pt>
                <c:pt idx="5">
                  <c:v>8.5</c:v>
                </c:pt>
                <c:pt idx="6">
                  <c:v>#N/A</c:v>
                </c:pt>
                <c:pt idx="7">
                  <c:v>7.43</c:v>
                </c:pt>
                <c:pt idx="8">
                  <c:v>#N/A</c:v>
                </c:pt>
                <c:pt idx="9">
                  <c:v>6.38</c:v>
                </c:pt>
              </c:numCache>
            </c:numRef>
          </c:val>
          <c:extLst xmlns:c16r2="http://schemas.microsoft.com/office/drawing/2015/06/chart">
            <c:ext xmlns:c16="http://schemas.microsoft.com/office/drawing/2014/chart" uri="{C3380CC4-5D6E-409C-BE32-E72D297353CC}">
              <c16:uniqueId val="{00000007-697B-4844-800A-E412BD1D554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7.14</c:v>
                </c:pt>
                <c:pt idx="2">
                  <c:v>#N/A</c:v>
                </c:pt>
                <c:pt idx="3">
                  <c:v>5.86</c:v>
                </c:pt>
                <c:pt idx="4">
                  <c:v>#N/A</c:v>
                </c:pt>
                <c:pt idx="5">
                  <c:v>6.11</c:v>
                </c:pt>
                <c:pt idx="6">
                  <c:v>#N/A</c:v>
                </c:pt>
                <c:pt idx="7">
                  <c:v>6.42</c:v>
                </c:pt>
                <c:pt idx="8">
                  <c:v>#N/A</c:v>
                </c:pt>
                <c:pt idx="9">
                  <c:v>6.83</c:v>
                </c:pt>
              </c:numCache>
            </c:numRef>
          </c:val>
          <c:extLst xmlns:c16r2="http://schemas.microsoft.com/office/drawing/2015/06/chart">
            <c:ext xmlns:c16="http://schemas.microsoft.com/office/drawing/2014/chart" uri="{C3380CC4-5D6E-409C-BE32-E72D297353CC}">
              <c16:uniqueId val="{00000008-697B-4844-800A-E412BD1D554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11.46</c:v>
                </c:pt>
                <c:pt idx="2">
                  <c:v>#N/A</c:v>
                </c:pt>
                <c:pt idx="3">
                  <c:v>12.31</c:v>
                </c:pt>
                <c:pt idx="4">
                  <c:v>#N/A</c:v>
                </c:pt>
                <c:pt idx="5">
                  <c:v>12.01</c:v>
                </c:pt>
                <c:pt idx="6">
                  <c:v>#N/A</c:v>
                </c:pt>
                <c:pt idx="7">
                  <c:v>11.78</c:v>
                </c:pt>
                <c:pt idx="8">
                  <c:v>#N/A</c:v>
                </c:pt>
                <c:pt idx="9">
                  <c:v>12.11</c:v>
                </c:pt>
              </c:numCache>
            </c:numRef>
          </c:val>
          <c:extLst xmlns:c16r2="http://schemas.microsoft.com/office/drawing/2015/06/chart">
            <c:ext xmlns:c16="http://schemas.microsoft.com/office/drawing/2014/chart" uri="{C3380CC4-5D6E-409C-BE32-E72D297353CC}">
              <c16:uniqueId val="{00000009-697B-4844-800A-E412BD1D554D}"/>
            </c:ext>
          </c:extLst>
        </c:ser>
        <c:dLbls>
          <c:showLegendKey val="0"/>
          <c:showVal val="0"/>
          <c:showCatName val="0"/>
          <c:showSerName val="0"/>
          <c:showPercent val="0"/>
          <c:showBubbleSize val="0"/>
        </c:dLbls>
        <c:gapWidth val="150"/>
        <c:overlap val="100"/>
        <c:axId val="382645864"/>
        <c:axId val="385840848"/>
      </c:barChart>
      <c:catAx>
        <c:axId val="38264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840848"/>
        <c:crosses val="autoZero"/>
        <c:auto val="1"/>
        <c:lblAlgn val="ctr"/>
        <c:lblOffset val="100"/>
        <c:tickLblSkip val="1"/>
        <c:tickMarkSkip val="1"/>
        <c:noMultiLvlLbl val="0"/>
      </c:catAx>
      <c:valAx>
        <c:axId val="38584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45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3069</c:v>
                </c:pt>
                <c:pt idx="5">
                  <c:v>3074</c:v>
                </c:pt>
                <c:pt idx="8">
                  <c:v>2949</c:v>
                </c:pt>
                <c:pt idx="11">
                  <c:v>2931</c:v>
                </c:pt>
                <c:pt idx="14">
                  <c:v>2878</c:v>
                </c:pt>
              </c:numCache>
            </c:numRef>
          </c:val>
          <c:extLst xmlns:c16r2="http://schemas.microsoft.com/office/drawing/2015/06/chart">
            <c:ext xmlns:c16="http://schemas.microsoft.com/office/drawing/2014/chart" uri="{C3380CC4-5D6E-409C-BE32-E72D297353CC}">
              <c16:uniqueId val="{00000000-C1E3-49AE-BBD1-8B44D58C49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1E3-49AE-BBD1-8B44D58C49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236</c:v>
                </c:pt>
                <c:pt idx="3">
                  <c:v>219</c:v>
                </c:pt>
                <c:pt idx="6">
                  <c:v>206</c:v>
                </c:pt>
                <c:pt idx="9">
                  <c:v>195</c:v>
                </c:pt>
                <c:pt idx="12">
                  <c:v>193</c:v>
                </c:pt>
              </c:numCache>
            </c:numRef>
          </c:val>
          <c:extLst xmlns:c16r2="http://schemas.microsoft.com/office/drawing/2015/06/chart">
            <c:ext xmlns:c16="http://schemas.microsoft.com/office/drawing/2014/chart" uri="{C3380CC4-5D6E-409C-BE32-E72D297353CC}">
              <c16:uniqueId val="{00000002-C1E3-49AE-BBD1-8B44D58C49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c:v>
                </c:pt>
                <c:pt idx="3">
                  <c:v>43</c:v>
                </c:pt>
                <c:pt idx="6">
                  <c:v>46</c:v>
                </c:pt>
                <c:pt idx="9">
                  <c:v>48</c:v>
                </c:pt>
                <c:pt idx="12">
                  <c:v>47</c:v>
                </c:pt>
              </c:numCache>
            </c:numRef>
          </c:val>
          <c:extLst xmlns:c16r2="http://schemas.microsoft.com/office/drawing/2015/06/chart">
            <c:ext xmlns:c16="http://schemas.microsoft.com/office/drawing/2014/chart" uri="{C3380CC4-5D6E-409C-BE32-E72D297353CC}">
              <c16:uniqueId val="{00000003-C1E3-49AE-BBD1-8B44D58C49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1032</c:v>
                </c:pt>
                <c:pt idx="3">
                  <c:v>981</c:v>
                </c:pt>
                <c:pt idx="6">
                  <c:v>942</c:v>
                </c:pt>
                <c:pt idx="9">
                  <c:v>931</c:v>
                </c:pt>
                <c:pt idx="12">
                  <c:v>919</c:v>
                </c:pt>
              </c:numCache>
            </c:numRef>
          </c:val>
          <c:extLst xmlns:c16r2="http://schemas.microsoft.com/office/drawing/2015/06/chart">
            <c:ext xmlns:c16="http://schemas.microsoft.com/office/drawing/2014/chart" uri="{C3380CC4-5D6E-409C-BE32-E72D297353CC}">
              <c16:uniqueId val="{00000004-C1E3-49AE-BBD1-8B44D58C49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5-C1E3-49AE-BBD1-8B44D58C49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1E3-49AE-BBD1-8B44D58C49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3554</c:v>
                </c:pt>
                <c:pt idx="3">
                  <c:v>3488</c:v>
                </c:pt>
                <c:pt idx="6">
                  <c:v>3477</c:v>
                </c:pt>
                <c:pt idx="9">
                  <c:v>3414</c:v>
                </c:pt>
                <c:pt idx="12">
                  <c:v>3436</c:v>
                </c:pt>
              </c:numCache>
            </c:numRef>
          </c:val>
          <c:extLst xmlns:c16r2="http://schemas.microsoft.com/office/drawing/2015/06/chart">
            <c:ext xmlns:c16="http://schemas.microsoft.com/office/drawing/2014/chart" uri="{C3380CC4-5D6E-409C-BE32-E72D297353CC}">
              <c16:uniqueId val="{00000007-C1E3-49AE-BBD1-8B44D58C49A4}"/>
            </c:ext>
          </c:extLst>
        </c:ser>
        <c:dLbls>
          <c:showLegendKey val="0"/>
          <c:showVal val="0"/>
          <c:showCatName val="0"/>
          <c:showSerName val="0"/>
          <c:showPercent val="0"/>
          <c:showBubbleSize val="0"/>
        </c:dLbls>
        <c:gapWidth val="100"/>
        <c:overlap val="100"/>
        <c:axId val="385181760"/>
        <c:axId val="328906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1831</c:v>
                </c:pt>
                <c:pt idx="2">
                  <c:v>#N/A</c:v>
                </c:pt>
                <c:pt idx="3">
                  <c:v>#N/A</c:v>
                </c:pt>
                <c:pt idx="4">
                  <c:v>1674</c:v>
                </c:pt>
                <c:pt idx="5">
                  <c:v>#N/A</c:v>
                </c:pt>
                <c:pt idx="6">
                  <c:v>#N/A</c:v>
                </c:pt>
                <c:pt idx="7">
                  <c:v>1722</c:v>
                </c:pt>
                <c:pt idx="8">
                  <c:v>#N/A</c:v>
                </c:pt>
                <c:pt idx="9">
                  <c:v>#N/A</c:v>
                </c:pt>
                <c:pt idx="10">
                  <c:v>1657</c:v>
                </c:pt>
                <c:pt idx="11">
                  <c:v>#N/A</c:v>
                </c:pt>
                <c:pt idx="12">
                  <c:v>#N/A</c:v>
                </c:pt>
                <c:pt idx="13">
                  <c:v>1717</c:v>
                </c:pt>
                <c:pt idx="14">
                  <c:v>#N/A</c:v>
                </c:pt>
              </c:numCache>
            </c:numRef>
          </c:val>
          <c:smooth val="0"/>
          <c:extLst xmlns:c16r2="http://schemas.microsoft.com/office/drawing/2015/06/chart">
            <c:ext xmlns:c16="http://schemas.microsoft.com/office/drawing/2014/chart" uri="{C3380CC4-5D6E-409C-BE32-E72D297353CC}">
              <c16:uniqueId val="{00000008-C1E3-49AE-BBD1-8B44D58C49A4}"/>
            </c:ext>
          </c:extLst>
        </c:ser>
        <c:dLbls>
          <c:showLegendKey val="0"/>
          <c:showVal val="0"/>
          <c:showCatName val="0"/>
          <c:showSerName val="0"/>
          <c:showPercent val="0"/>
          <c:showBubbleSize val="0"/>
        </c:dLbls>
        <c:marker val="1"/>
        <c:smooth val="0"/>
        <c:axId val="385181760"/>
        <c:axId val="328906760"/>
      </c:lineChart>
      <c:catAx>
        <c:axId val="38518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906760"/>
        <c:crosses val="autoZero"/>
        <c:auto val="1"/>
        <c:lblAlgn val="ctr"/>
        <c:lblOffset val="100"/>
        <c:tickLblSkip val="1"/>
        <c:tickMarkSkip val="1"/>
        <c:noMultiLvlLbl val="0"/>
      </c:catAx>
      <c:valAx>
        <c:axId val="328906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18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29249</c:v>
                </c:pt>
                <c:pt idx="5">
                  <c:v>28709</c:v>
                </c:pt>
                <c:pt idx="8">
                  <c:v>28425</c:v>
                </c:pt>
                <c:pt idx="11">
                  <c:v>28500</c:v>
                </c:pt>
                <c:pt idx="14">
                  <c:v>29105</c:v>
                </c:pt>
              </c:numCache>
            </c:numRef>
          </c:val>
          <c:extLst xmlns:c16r2="http://schemas.microsoft.com/office/drawing/2015/06/chart">
            <c:ext xmlns:c16="http://schemas.microsoft.com/office/drawing/2014/chart" uri="{C3380CC4-5D6E-409C-BE32-E72D297353CC}">
              <c16:uniqueId val="{00000000-34AB-4848-AEA8-5D7053E8B6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2989</c:v>
                </c:pt>
                <c:pt idx="5">
                  <c:v>2720</c:v>
                </c:pt>
                <c:pt idx="8">
                  <c:v>2389</c:v>
                </c:pt>
                <c:pt idx="11">
                  <c:v>2196</c:v>
                </c:pt>
                <c:pt idx="14">
                  <c:v>3058</c:v>
                </c:pt>
              </c:numCache>
            </c:numRef>
          </c:val>
          <c:extLst xmlns:c16r2="http://schemas.microsoft.com/office/drawing/2015/06/chart">
            <c:ext xmlns:c16="http://schemas.microsoft.com/office/drawing/2014/chart" uri="{C3380CC4-5D6E-409C-BE32-E72D297353CC}">
              <c16:uniqueId val="{00000001-34AB-4848-AEA8-5D7053E8B6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9251</c:v>
                </c:pt>
                <c:pt idx="5">
                  <c:v>10292</c:v>
                </c:pt>
                <c:pt idx="8">
                  <c:v>9993</c:v>
                </c:pt>
                <c:pt idx="11">
                  <c:v>12586</c:v>
                </c:pt>
                <c:pt idx="14">
                  <c:v>14867</c:v>
                </c:pt>
              </c:numCache>
            </c:numRef>
          </c:val>
          <c:extLst xmlns:c16r2="http://schemas.microsoft.com/office/drawing/2015/06/chart">
            <c:ext xmlns:c16="http://schemas.microsoft.com/office/drawing/2014/chart" uri="{C3380CC4-5D6E-409C-BE32-E72D297353CC}">
              <c16:uniqueId val="{00000002-34AB-4848-AEA8-5D7053E8B6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AB-4848-AEA8-5D7053E8B6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AB-4848-AEA8-5D7053E8B6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c:v>
                </c:pt>
                <c:pt idx="3">
                  <c:v>16</c:v>
                </c:pt>
                <c:pt idx="6">
                  <c:v>13</c:v>
                </c:pt>
                <c:pt idx="9">
                  <c:v>12</c:v>
                </c:pt>
                <c:pt idx="12">
                  <c:v>6</c:v>
                </c:pt>
              </c:numCache>
            </c:numRef>
          </c:val>
          <c:extLst xmlns:c16r2="http://schemas.microsoft.com/office/drawing/2015/06/chart">
            <c:ext xmlns:c16="http://schemas.microsoft.com/office/drawing/2014/chart" uri="{C3380CC4-5D6E-409C-BE32-E72D297353CC}">
              <c16:uniqueId val="{00000005-34AB-4848-AEA8-5D7053E8B6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5336</c:v>
                </c:pt>
                <c:pt idx="3">
                  <c:v>5221</c:v>
                </c:pt>
                <c:pt idx="6">
                  <c:v>5024</c:v>
                </c:pt>
                <c:pt idx="9">
                  <c:v>4588</c:v>
                </c:pt>
                <c:pt idx="12">
                  <c:v>5106</c:v>
                </c:pt>
              </c:numCache>
            </c:numRef>
          </c:val>
          <c:extLst xmlns:c16r2="http://schemas.microsoft.com/office/drawing/2015/06/chart">
            <c:ext xmlns:c16="http://schemas.microsoft.com/office/drawing/2014/chart" uri="{C3380CC4-5D6E-409C-BE32-E72D297353CC}">
              <c16:uniqueId val="{00000006-34AB-4848-AEA8-5D7053E8B6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135</c:v>
                </c:pt>
              </c:numCache>
            </c:numRef>
          </c:val>
          <c:extLst xmlns:c16r2="http://schemas.microsoft.com/office/drawing/2015/06/chart">
            <c:ext xmlns:c16="http://schemas.microsoft.com/office/drawing/2014/chart" uri="{C3380CC4-5D6E-409C-BE32-E72D297353CC}">
              <c16:uniqueId val="{00000007-34AB-4848-AEA8-5D7053E8B6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9967</c:v>
                </c:pt>
                <c:pt idx="3">
                  <c:v>9586</c:v>
                </c:pt>
                <c:pt idx="6">
                  <c:v>9530</c:v>
                </c:pt>
                <c:pt idx="9">
                  <c:v>9280</c:v>
                </c:pt>
                <c:pt idx="12">
                  <c:v>8872</c:v>
                </c:pt>
              </c:numCache>
            </c:numRef>
          </c:val>
          <c:extLst xmlns:c16r2="http://schemas.microsoft.com/office/drawing/2015/06/chart">
            <c:ext xmlns:c16="http://schemas.microsoft.com/office/drawing/2014/chart" uri="{C3380CC4-5D6E-409C-BE32-E72D297353CC}">
              <c16:uniqueId val="{00000008-34AB-4848-AEA8-5D7053E8B6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1889</c:v>
                </c:pt>
                <c:pt idx="3">
                  <c:v>1960</c:v>
                </c:pt>
                <c:pt idx="6">
                  <c:v>1761</c:v>
                </c:pt>
                <c:pt idx="9">
                  <c:v>1572</c:v>
                </c:pt>
                <c:pt idx="12">
                  <c:v>1385</c:v>
                </c:pt>
              </c:numCache>
            </c:numRef>
          </c:val>
          <c:extLst xmlns:c16r2="http://schemas.microsoft.com/office/drawing/2015/06/chart">
            <c:ext xmlns:c16="http://schemas.microsoft.com/office/drawing/2014/chart" uri="{C3380CC4-5D6E-409C-BE32-E72D297353CC}">
              <c16:uniqueId val="{00000009-34AB-4848-AEA8-5D7053E8B6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37601</c:v>
                </c:pt>
                <c:pt idx="3">
                  <c:v>36821</c:v>
                </c:pt>
                <c:pt idx="6">
                  <c:v>36164</c:v>
                </c:pt>
                <c:pt idx="9">
                  <c:v>35756</c:v>
                </c:pt>
                <c:pt idx="12">
                  <c:v>35126</c:v>
                </c:pt>
              </c:numCache>
            </c:numRef>
          </c:val>
          <c:extLst xmlns:c16r2="http://schemas.microsoft.com/office/drawing/2015/06/chart">
            <c:ext xmlns:c16="http://schemas.microsoft.com/office/drawing/2014/chart" uri="{C3380CC4-5D6E-409C-BE32-E72D297353CC}">
              <c16:uniqueId val="{0000000A-34AB-4848-AEA8-5D7053E8B63D}"/>
            </c:ext>
          </c:extLst>
        </c:ser>
        <c:dLbls>
          <c:showLegendKey val="0"/>
          <c:showVal val="0"/>
          <c:showCatName val="0"/>
          <c:showSerName val="0"/>
          <c:showPercent val="0"/>
          <c:showBubbleSize val="0"/>
        </c:dLbls>
        <c:gapWidth val="100"/>
        <c:overlap val="100"/>
        <c:axId val="328399880"/>
        <c:axId val="394095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13333</c:v>
                </c:pt>
                <c:pt idx="2">
                  <c:v>#N/A</c:v>
                </c:pt>
                <c:pt idx="3">
                  <c:v>#N/A</c:v>
                </c:pt>
                <c:pt idx="4">
                  <c:v>11881</c:v>
                </c:pt>
                <c:pt idx="5">
                  <c:v>#N/A</c:v>
                </c:pt>
                <c:pt idx="6">
                  <c:v>#N/A</c:v>
                </c:pt>
                <c:pt idx="7">
                  <c:v>11684</c:v>
                </c:pt>
                <c:pt idx="8">
                  <c:v>#N/A</c:v>
                </c:pt>
                <c:pt idx="9">
                  <c:v>#N/A</c:v>
                </c:pt>
                <c:pt idx="10">
                  <c:v>7926</c:v>
                </c:pt>
                <c:pt idx="11">
                  <c:v>#N/A</c:v>
                </c:pt>
                <c:pt idx="12">
                  <c:v>#N/A</c:v>
                </c:pt>
                <c:pt idx="13">
                  <c:v>3599</c:v>
                </c:pt>
                <c:pt idx="14">
                  <c:v>#N/A</c:v>
                </c:pt>
              </c:numCache>
            </c:numRef>
          </c:val>
          <c:smooth val="0"/>
          <c:extLst xmlns:c16r2="http://schemas.microsoft.com/office/drawing/2015/06/chart">
            <c:ext xmlns:c16="http://schemas.microsoft.com/office/drawing/2014/chart" uri="{C3380CC4-5D6E-409C-BE32-E72D297353CC}">
              <c16:uniqueId val="{0000000B-34AB-4848-AEA8-5D7053E8B63D}"/>
            </c:ext>
          </c:extLst>
        </c:ser>
        <c:dLbls>
          <c:showLegendKey val="0"/>
          <c:showVal val="0"/>
          <c:showCatName val="0"/>
          <c:showSerName val="0"/>
          <c:showPercent val="0"/>
          <c:showBubbleSize val="0"/>
        </c:dLbls>
        <c:marker val="1"/>
        <c:smooth val="0"/>
        <c:axId val="328399880"/>
        <c:axId val="394095432"/>
      </c:lineChart>
      <c:catAx>
        <c:axId val="32839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095432"/>
        <c:crosses val="autoZero"/>
        <c:auto val="1"/>
        <c:lblAlgn val="ctr"/>
        <c:lblOffset val="100"/>
        <c:tickLblSkip val="1"/>
        <c:tickMarkSkip val="1"/>
        <c:noMultiLvlLbl val="0"/>
      </c:catAx>
      <c:valAx>
        <c:axId val="394095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39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3590</c:v>
                </c:pt>
                <c:pt idx="1">
                  <c:v>3957</c:v>
                </c:pt>
                <c:pt idx="2">
                  <c:v>3989</c:v>
                </c:pt>
              </c:numCache>
            </c:numRef>
          </c:val>
          <c:extLst xmlns:c16r2="http://schemas.microsoft.com/office/drawing/2015/06/chart">
            <c:ext xmlns:c16="http://schemas.microsoft.com/office/drawing/2014/chart" uri="{C3380CC4-5D6E-409C-BE32-E72D297353CC}">
              <c16:uniqueId val="{00000000-2D99-4CB7-B0C6-1F37E95FC9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806</c:v>
                </c:pt>
                <c:pt idx="1">
                  <c:v>1170</c:v>
                </c:pt>
                <c:pt idx="2">
                  <c:v>210</c:v>
                </c:pt>
              </c:numCache>
            </c:numRef>
          </c:val>
          <c:extLst xmlns:c16r2="http://schemas.microsoft.com/office/drawing/2015/06/chart">
            <c:ext xmlns:c16="http://schemas.microsoft.com/office/drawing/2014/chart" uri="{C3380CC4-5D6E-409C-BE32-E72D297353CC}">
              <c16:uniqueId val="{00000001-2D99-4CB7-B0C6-1F37E95FC9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4878</c:v>
                </c:pt>
                <c:pt idx="1">
                  <c:v>9729</c:v>
                </c:pt>
                <c:pt idx="2">
                  <c:v>12929</c:v>
                </c:pt>
              </c:numCache>
            </c:numRef>
          </c:val>
          <c:extLst xmlns:c16r2="http://schemas.microsoft.com/office/drawing/2015/06/chart">
            <c:ext xmlns:c16="http://schemas.microsoft.com/office/drawing/2014/chart" uri="{C3380CC4-5D6E-409C-BE32-E72D297353CC}">
              <c16:uniqueId val="{00000002-2D99-4CB7-B0C6-1F37E95FC9DC}"/>
            </c:ext>
          </c:extLst>
        </c:ser>
        <c:dLbls>
          <c:showLegendKey val="0"/>
          <c:showVal val="0"/>
          <c:showCatName val="0"/>
          <c:showSerName val="0"/>
          <c:showPercent val="0"/>
          <c:showBubbleSize val="0"/>
        </c:dLbls>
        <c:gapWidth val="120"/>
        <c:overlap val="100"/>
        <c:axId val="382763464"/>
        <c:axId val="389702008"/>
      </c:barChart>
      <c:catAx>
        <c:axId val="38276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9702008"/>
        <c:crosses val="autoZero"/>
        <c:auto val="1"/>
        <c:lblAlgn val="ctr"/>
        <c:lblOffset val="100"/>
        <c:tickLblSkip val="1"/>
        <c:tickMarkSkip val="1"/>
        <c:noMultiLvlLbl val="0"/>
      </c:catAx>
      <c:valAx>
        <c:axId val="389702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2763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93-4343-A55B-3E9311A64915}"/>
                </c:ext>
                <c:ext xmlns:c15="http://schemas.microsoft.com/office/drawing/2012/chart" uri="{CE6537A1-D6FC-4f65-9D91-7224C49458BB}">
                  <c15:dlblFieldTable>
                    <c15:dlblFTEntry>
                      <c15:txfldGUID>{9000F063-7AA7-45EE-8C1F-63105E1E098B}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93-4343-A55B-3E9311A64915}"/>
                </c:ext>
                <c:ext xmlns:c15="http://schemas.microsoft.com/office/drawing/2012/chart" uri="{CE6537A1-D6FC-4f65-9D91-7224C49458BB}">
                  <c15:dlblFieldTable>
                    <c15:dlblFTEntry>
                      <c15:txfldGUID>{D15209C3-3D66-4D1F-AF58-73CA09F6C2AB}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93-4343-A55B-3E9311A64915}"/>
                </c:ext>
                <c:ext xmlns:c15="http://schemas.microsoft.com/office/drawing/2012/chart" uri="{CE6537A1-D6FC-4f65-9D91-7224C49458BB}">
                  <c15:dlblFieldTable>
                    <c15:dlblFTEntry>
                      <c15:txfldGUID>{8D0E946A-FC8B-483A-9285-25D084083F79}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93-4343-A55B-3E9311A64915}"/>
                </c:ext>
                <c:ext xmlns:c15="http://schemas.microsoft.com/office/drawing/2012/chart" uri="{CE6537A1-D6FC-4f65-9D91-7224C49458BB}">
                  <c15:dlblFieldTable>
                    <c15:dlblFTEntry>
                      <c15:txfldGUID>{A1FFD17C-4DB7-44CE-8DA9-98E1288F0994}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93-4343-A55B-3E9311A64915}"/>
                </c:ext>
                <c:ext xmlns:c15="http://schemas.microsoft.com/office/drawing/2012/chart" uri="{CE6537A1-D6FC-4f65-9D91-7224C49458BB}">
                  <c15:dlblFieldTable>
                    <c15:dlblFTEntry>
                      <c15:txfldGUID>{F2803D45-0B2C-4CF8-9D73-0F47169E45AD}</c15:txfldGUID>
                      <c15:f>#REF!</c15:f>
                      <c15:dlblFieldTableCache>
                        <c:ptCount val="1"/>
                        <c:pt idx="0">
                          <c:v>#REF!</c:v>
                        </c:pt>
                      </c15:dlblFieldTableCache>
                    </c15:dlblFTEntry>
                  </c15:dlblFieldTable>
                  <c15:showDataLabelsRange val="0"/>
                </c:ext>
              </c:extLst>
            </c:dLbl>
            <c:dLbl>
              <c:idx val="8"/>
              <c:layout>
                <c:manualLayout>
                  <c:x val="0"/>
                  <c:y val="1.718873165188365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93-4343-A55B-3E9311A64915}"/>
                </c:ext>
                <c:ext xmlns:c15="http://schemas.microsoft.com/office/drawing/2012/chart" uri="{CE6537A1-D6FC-4f65-9D91-7224C49458BB}">
                  <c15:dlblFieldTable>
                    <c15:dlblFTEntry>
                      <c15:txfldGUID>{822A322D-F4C5-48F7-941E-B5AA50E06742}</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1.718873165188373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93-4343-A55B-3E9311A64915}"/>
                </c:ext>
                <c:ext xmlns:c15="http://schemas.microsoft.com/office/drawing/2012/chart" uri="{CE6537A1-D6FC-4f65-9D91-7224C49458BB}">
                  <c15:dlblFieldTable>
                    <c15:dlblFTEntry>
                      <c15:txfldGUID>{C77F184F-7604-41F8-9A02-48798B6BAF40}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93-4343-A55B-3E9311A64915}"/>
                </c:ext>
                <c:ext xmlns:c15="http://schemas.microsoft.com/office/drawing/2012/chart" uri="{CE6537A1-D6FC-4f65-9D91-7224C49458BB}">
                  <c15:dlblFieldTable>
                    <c15:dlblFTEntry>
                      <c15:txfldGUID>{9FAA7ECE-0B64-4EEC-9939-E5DBC853FFD5}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93-4343-A55B-3E9311A64915}"/>
                </c:ext>
                <c:ext xmlns:c15="http://schemas.microsoft.com/office/drawing/2012/chart" uri="{CE6537A1-D6FC-4f65-9D91-7224C49458BB}">
                  <c15:dlblFieldTable>
                    <c15:dlblFTEntry>
                      <c15:txfldGUID>{1F6FC53D-8C6B-47CC-A66A-31A8F79B7036}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68.900000000000006</c:v>
                </c:pt>
                <c:pt idx="16">
                  <c:v>69.3</c:v>
                </c:pt>
                <c:pt idx="24">
                  <c:v>70.5</c:v>
                </c:pt>
                <c:pt idx="32">
                  <c:v>72</c:v>
                </c:pt>
              </c:numCache>
            </c:numRef>
          </c:xVal>
          <c:yVal>
            <c:numRef>
              <c:f>公会計指標分析・財政指標組合せ分析表!$BP$51:$DC$51</c:f>
              <c:numCache>
                <c:formatCode>#,##0.0;"▲ "#,##0.0</c:formatCode>
                <c:ptCount val="40"/>
                <c:pt idx="0">
                  <c:v>71.5</c:v>
                </c:pt>
                <c:pt idx="8">
                  <c:v>61.7</c:v>
                </c:pt>
                <c:pt idx="16">
                  <c:v>61.2</c:v>
                </c:pt>
                <c:pt idx="24">
                  <c:v>37.9</c:v>
                </c:pt>
                <c:pt idx="32">
                  <c:v>16.600000000000001</c:v>
                </c:pt>
              </c:numCache>
            </c:numRef>
          </c:yVal>
          <c:smooth val="0"/>
          <c:extLst xmlns:c16r2="http://schemas.microsoft.com/office/drawing/2015/06/chart">
            <c:ext xmlns:c16="http://schemas.microsoft.com/office/drawing/2014/chart" uri="{C3380CC4-5D6E-409C-BE32-E72D297353CC}">
              <c16:uniqueId val="{00000009-0D93-4343-A55B-3E9311A649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93-4343-A55B-3E9311A64915}"/>
                </c:ext>
                <c:ext xmlns:c15="http://schemas.microsoft.com/office/drawing/2012/chart" uri="{CE6537A1-D6FC-4f65-9D91-7224C49458BB}">
                  <c15:dlblFieldTable>
                    <c15:dlblFTEntry>
                      <c15:txfldGUID>{E559921E-F683-4A10-AB1A-BA4F151A1032}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93-4343-A55B-3E9311A64915}"/>
                </c:ext>
                <c:ext xmlns:c15="http://schemas.microsoft.com/office/drawing/2012/chart" uri="{CE6537A1-D6FC-4f65-9D91-7224C49458BB}">
                  <c15:dlblFieldTable>
                    <c15:dlblFTEntry>
                      <c15:txfldGUID>{F0131B2D-85E0-45F5-AC0D-3A36DAD0A1E1}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93-4343-A55B-3E9311A64915}"/>
                </c:ext>
                <c:ext xmlns:c15="http://schemas.microsoft.com/office/drawing/2012/chart" uri="{CE6537A1-D6FC-4f65-9D91-7224C49458BB}">
                  <c15:dlblFieldTable>
                    <c15:dlblFTEntry>
                      <c15:txfldGUID>{184DF927-1492-42FE-AE1F-42A8F8939D31}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93-4343-A55B-3E9311A64915}"/>
                </c:ext>
                <c:ext xmlns:c15="http://schemas.microsoft.com/office/drawing/2012/chart" uri="{CE6537A1-D6FC-4f65-9D91-7224C49458BB}">
                  <c15:dlblFieldTable>
                    <c15:dlblFTEntry>
                      <c15:txfldGUID>{10829A27-6C2B-4625-93A6-C628919F9597}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93-4343-A55B-3E9311A64915}"/>
                </c:ext>
                <c:ext xmlns:c15="http://schemas.microsoft.com/office/drawing/2012/chart" uri="{CE6537A1-D6FC-4f65-9D91-7224C49458BB}">
                  <c15:dlblFieldTable>
                    <c15:dlblFTEntry>
                      <c15:txfldGUID>{B2D6E6ED-8ECC-47CA-87B6-7A30505254C3}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93-4343-A55B-3E9311A64915}"/>
                </c:ext>
                <c:ext xmlns:c15="http://schemas.microsoft.com/office/drawing/2012/chart" uri="{CE6537A1-D6FC-4f65-9D91-7224C49458BB}">
                  <c15:dlblFieldTable>
                    <c15:dlblFTEntry>
                      <c15:txfldGUID>{ECE5A159-2463-4985-8FB6-1110712E51A1}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93-4343-A55B-3E9311A64915}"/>
                </c:ext>
                <c:ext xmlns:c15="http://schemas.microsoft.com/office/drawing/2012/chart" uri="{CE6537A1-D6FC-4f65-9D91-7224C49458BB}">
                  <c15:dlblFieldTable>
                    <c15:dlblFTEntry>
                      <c15:txfldGUID>{8EE20499-8276-4D46-9EA5-8738D8952FEF}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93-4343-A55B-3E9311A64915}"/>
                </c:ext>
                <c:ext xmlns:c15="http://schemas.microsoft.com/office/drawing/2012/chart" uri="{CE6537A1-D6FC-4f65-9D91-7224C49458BB}">
                  <c15:dlblFieldTable>
                    <c15:dlblFTEntry>
                      <c15:txfldGUID>{5B71D2A7-488C-4322-BB10-0AD81DF4CEFE}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93-4343-A55B-3E9311A64915}"/>
                </c:ext>
                <c:ext xmlns:c15="http://schemas.microsoft.com/office/drawing/2012/chart" uri="{CE6537A1-D6FC-4f65-9D91-7224C49458BB}">
                  <c15:dlblFieldTable>
                    <c15:dlblFTEntry>
                      <c15:txfldGUID>{9643F8F4-CC25-426A-85CE-EA25E12D7E6B}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0D93-4343-A55B-3E9311A64915}"/>
            </c:ext>
          </c:extLst>
        </c:ser>
        <c:dLbls>
          <c:showLegendKey val="0"/>
          <c:showVal val="1"/>
          <c:showCatName val="0"/>
          <c:showSerName val="0"/>
          <c:showPercent val="0"/>
          <c:showBubbleSize val="0"/>
        </c:dLbls>
        <c:axId val="394096200"/>
        <c:axId val="389818464"/>
      </c:scatterChart>
      <c:valAx>
        <c:axId val="39409620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818464"/>
        <c:crosses val="autoZero"/>
        <c:crossBetween val="midCat"/>
      </c:valAx>
      <c:valAx>
        <c:axId val="389818464"/>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4096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31-422D-BA52-25E4E83A7078}"/>
                </c:ext>
                <c:ext xmlns:c15="http://schemas.microsoft.com/office/drawing/2012/chart" uri="{CE6537A1-D6FC-4f65-9D91-7224C49458BB}">
                  <c15:dlblFieldTable>
                    <c15:dlblFTEntry>
                      <c15:txfldGUID>{CF9DBE4A-3D9F-4E83-B689-DD00B16B82B7}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31-422D-BA52-25E4E83A7078}"/>
                </c:ext>
                <c:ext xmlns:c15="http://schemas.microsoft.com/office/drawing/2012/chart" uri="{CE6537A1-D6FC-4f65-9D91-7224C49458BB}">
                  <c15:dlblFieldTable>
                    <c15:dlblFTEntry>
                      <c15:txfldGUID>{2D46DDBF-1C3F-4D85-A3EE-F61BD60F97E5}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31-422D-BA52-25E4E83A7078}"/>
                </c:ext>
                <c:ext xmlns:c15="http://schemas.microsoft.com/office/drawing/2012/chart" uri="{CE6537A1-D6FC-4f65-9D91-7224C49458BB}">
                  <c15:dlblFieldTable>
                    <c15:dlblFTEntry>
                      <c15:txfldGUID>{07F3AC82-EEBB-4F6C-A6BA-99498D8AC736}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31-422D-BA52-25E4E83A7078}"/>
                </c:ext>
                <c:ext xmlns:c15="http://schemas.microsoft.com/office/drawing/2012/chart" uri="{CE6537A1-D6FC-4f65-9D91-7224C49458BB}">
                  <c15:dlblFieldTable>
                    <c15:dlblFTEntry>
                      <c15:txfldGUID>{3F187EF2-42F0-4EF9-A459-3AC7EDB0822D}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231-422D-BA52-25E4E83A7078}"/>
                </c:ext>
                <c:ext xmlns:c15="http://schemas.microsoft.com/office/drawing/2012/chart" uri="{CE6537A1-D6FC-4f65-9D91-7224C49458BB}">
                  <c15:dlblFieldTable>
                    <c15:dlblFTEntry>
                      <c15:txfldGUID>{901871C3-F84D-44B8-948B-6AC83FE21BAB}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31-422D-BA52-25E4E83A7078}"/>
                </c:ext>
                <c:ext xmlns:c15="http://schemas.microsoft.com/office/drawing/2012/chart" uri="{CE6537A1-D6FC-4f65-9D91-7224C49458BB}">
                  <c15:dlblFieldTable>
                    <c15:dlblFTEntry>
                      <c15:txfldGUID>{61B1869B-A629-4BEC-AD3A-0BB6DA623062}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31-422D-BA52-25E4E83A7078}"/>
                </c:ext>
                <c:ext xmlns:c15="http://schemas.microsoft.com/office/drawing/2012/chart" uri="{CE6537A1-D6FC-4f65-9D91-7224C49458BB}">
                  <c15:dlblFieldTable>
                    <c15:dlblFTEntry>
                      <c15:txfldGUID>{6B8D852E-23A1-4B3F-B0C7-C00E030AD495}</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31-422D-BA52-25E4E83A7078}"/>
                </c:ext>
                <c:ext xmlns:c15="http://schemas.microsoft.com/office/drawing/2012/chart" uri="{CE6537A1-D6FC-4f65-9D91-7224C49458BB}">
                  <c15:dlblFieldTable>
                    <c15:dlblFTEntry>
                      <c15:txfldGUID>{D58BDF3F-E97A-4757-9609-AC1796CF7035}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31-422D-BA52-25E4E83A7078}"/>
                </c:ext>
                <c:ext xmlns:c15="http://schemas.microsoft.com/office/drawing/2012/chart" uri="{CE6537A1-D6FC-4f65-9D91-7224C49458BB}">
                  <c15:dlblFieldTable>
                    <c15:dlblFTEntry>
                      <c15:txfldGUID>{790F2A17-8F8B-472D-BC68-D5F8AE2ABEB8}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9.5</c:v>
                </c:pt>
                <c:pt idx="16">
                  <c:v>9.1</c:v>
                </c:pt>
                <c:pt idx="24">
                  <c:v>8.5</c:v>
                </c:pt>
                <c:pt idx="32">
                  <c:v>8.1999999999999993</c:v>
                </c:pt>
              </c:numCache>
            </c:numRef>
          </c:xVal>
          <c:yVal>
            <c:numRef>
              <c:f>公会計指標分析・財政指標組合せ分析表!$BP$73:$DC$73</c:f>
              <c:numCache>
                <c:formatCode>#,##0.0;"▲ "#,##0.0</c:formatCode>
                <c:ptCount val="40"/>
                <c:pt idx="0">
                  <c:v>71.5</c:v>
                </c:pt>
                <c:pt idx="8">
                  <c:v>61.7</c:v>
                </c:pt>
                <c:pt idx="16">
                  <c:v>61.2</c:v>
                </c:pt>
                <c:pt idx="24">
                  <c:v>37.9</c:v>
                </c:pt>
                <c:pt idx="32">
                  <c:v>16.600000000000001</c:v>
                </c:pt>
              </c:numCache>
            </c:numRef>
          </c:yVal>
          <c:smooth val="0"/>
          <c:extLst xmlns:c16r2="http://schemas.microsoft.com/office/drawing/2015/06/chart">
            <c:ext xmlns:c16="http://schemas.microsoft.com/office/drawing/2014/chart" uri="{C3380CC4-5D6E-409C-BE32-E72D297353CC}">
              <c16:uniqueId val="{00000009-5231-422D-BA52-25E4E83A70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231-422D-BA52-25E4E83A7078}"/>
                </c:ext>
                <c:ext xmlns:c15="http://schemas.microsoft.com/office/drawing/2012/chart" uri="{CE6537A1-D6FC-4f65-9D91-7224C49458BB}">
                  <c15:dlblFieldTable>
                    <c15:dlblFTEntry>
                      <c15:txfldGUID>{29318430-B661-44ED-B1E1-D383B4D6F74F}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231-422D-BA52-25E4E83A7078}"/>
                </c:ext>
                <c:ext xmlns:c15="http://schemas.microsoft.com/office/drawing/2012/chart" uri="{CE6537A1-D6FC-4f65-9D91-7224C49458BB}">
                  <c15:dlblFieldTable>
                    <c15:dlblFTEntry>
                      <c15:txfldGUID>{86A37F34-3642-4C9C-96B0-FF426E11B106}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231-422D-BA52-25E4E83A7078}"/>
                </c:ext>
                <c:ext xmlns:c15="http://schemas.microsoft.com/office/drawing/2012/chart" uri="{CE6537A1-D6FC-4f65-9D91-7224C49458BB}">
                  <c15:dlblFieldTable>
                    <c15:dlblFTEntry>
                      <c15:txfldGUID>{F2737A0F-A355-47F5-B72E-255CF5E78F34}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231-422D-BA52-25E4E83A7078}"/>
                </c:ext>
                <c:ext xmlns:c15="http://schemas.microsoft.com/office/drawing/2012/chart" uri="{CE6537A1-D6FC-4f65-9D91-7224C49458BB}">
                  <c15:dlblFieldTable>
                    <c15:dlblFTEntry>
                      <c15:txfldGUID>{4885DB36-6485-4955-896B-E71EF85567D2}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231-422D-BA52-25E4E83A7078}"/>
                </c:ext>
                <c:ext xmlns:c15="http://schemas.microsoft.com/office/drawing/2012/chart" uri="{CE6537A1-D6FC-4f65-9D91-7224C49458BB}">
                  <c15:dlblFieldTable>
                    <c15:dlblFTEntry>
                      <c15:txfldGUID>{039E7207-90D1-48D6-B3B6-8D0181735E4D}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31-422D-BA52-25E4E83A7078}"/>
                </c:ext>
                <c:ext xmlns:c15="http://schemas.microsoft.com/office/drawing/2012/chart" uri="{CE6537A1-D6FC-4f65-9D91-7224C49458BB}">
                  <c15:dlblFieldTable>
                    <c15:dlblFTEntry>
                      <c15:txfldGUID>{E86CE7AE-1C01-41A8-ACCB-B091559C88BE}</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803369873367702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231-422D-BA52-25E4E83A7078}"/>
                </c:ext>
                <c:ext xmlns:c15="http://schemas.microsoft.com/office/drawing/2012/chart" uri="{CE6537A1-D6FC-4f65-9D91-7224C49458BB}">
                  <c15:dlblFieldTable>
                    <c15:dlblFTEntry>
                      <c15:txfldGUID>{4A29898C-E5D9-46B0-BF09-58386E57E832}</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5234635610509194E-2"/>
                  <c:y val="-5.177418835583364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31-422D-BA52-25E4E83A7078}"/>
                </c:ext>
                <c:ext xmlns:c15="http://schemas.microsoft.com/office/drawing/2012/chart" uri="{CE6537A1-D6FC-4f65-9D91-7224C49458BB}">
                  <c15:dlblFieldTable>
                    <c15:dlblFTEntry>
                      <c15:txfldGUID>{E778D742-E826-4B02-BA51-0872D7CF05AB}</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7.305910581975429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231-422D-BA52-25E4E83A7078}"/>
                </c:ext>
                <c:ext xmlns:c15="http://schemas.microsoft.com/office/drawing/2012/chart" uri="{CE6537A1-D6FC-4f65-9D91-7224C49458BB}">
                  <c15:dlblFieldTable>
                    <c15:dlblFTEntry>
                      <c15:txfldGUID>{C7F1B8F0-E77B-4DAF-94CA-401D4F537408}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5231-422D-BA52-25E4E83A7078}"/>
            </c:ext>
          </c:extLst>
        </c:ser>
        <c:dLbls>
          <c:showLegendKey val="0"/>
          <c:showVal val="1"/>
          <c:showCatName val="0"/>
          <c:showSerName val="0"/>
          <c:showPercent val="0"/>
          <c:showBubbleSize val="0"/>
        </c:dLbls>
        <c:axId val="389705144"/>
        <c:axId val="389705528"/>
      </c:scatterChart>
      <c:valAx>
        <c:axId val="389705144"/>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705528"/>
        <c:crosses val="autoZero"/>
        <c:crossBetween val="midCat"/>
      </c:valAx>
      <c:valAx>
        <c:axId val="389705528"/>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89705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％であり、近年は減少傾向にある。</a:t>
          </a:r>
        </a:p>
        <a:p>
          <a:r>
            <a:rPr kumimoji="1" lang="ja-JP" altLang="en-US" sz="1400">
              <a:latin typeface="ＭＳ ゴシック" pitchFamily="49" charset="-128"/>
              <a:ea typeface="ＭＳ ゴシック" pitchFamily="49" charset="-128"/>
            </a:rPr>
            <a:t>　要因としては、第三セクター等改革推進債の償還に伴い、平成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年度は元利償還金が増加したものの、「財政標準化計画」に基づき新規地方債の発行抑制を図るなどにより、平成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年から元利償還金全体が減少傾向にあることによるものである。</a:t>
          </a:r>
        </a:p>
        <a:p>
          <a:r>
            <a:rPr kumimoji="1" lang="ja-JP" altLang="en-US" sz="1400">
              <a:latin typeface="ＭＳ ゴシック" pitchFamily="49" charset="-128"/>
              <a:ea typeface="ＭＳ ゴシック" pitchFamily="49" charset="-128"/>
            </a:rPr>
            <a:t>　今後も更なる公債費圧縮に向け、「財政標準化計画」に基づき地方債発行の抑制を図り、公債費の増嵩による財政圧迫の予防に努める。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年度末以降、満期一括償還地方債の残高がないため、積立していない。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年度は、千歳市土地開発公社解散に伴う第三セクター等改革推進債の借入による地方債現在高の増加等により将来負担比率は増加した。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年度は、財政標準化計画に基づいて地方債発行の抑制に努めたことなどにより地方債現在高は減少傾向にあるほか、充当可能基金が増加したことなどにより、将来負担比率は減少している。</a:t>
          </a:r>
        </a:p>
        <a:p>
          <a:r>
            <a:rPr kumimoji="1" lang="ja-JP" altLang="en-US" sz="1400">
              <a:latin typeface="ＭＳ ゴシック" pitchFamily="49" charset="-128"/>
              <a:ea typeface="ＭＳ ゴシック" pitchFamily="49" charset="-128"/>
            </a:rPr>
            <a:t>　今後も、引き続き普通建設事業費の総額抑制による地方債発行の抑制を図るとともに、地方債残高の早期解消に努め、充当可能基金の運用の適正化などにより将来の負担軽減に努める。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北海道千歳市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地方消費税交付金や地方交付税の増収等により財政調整基金に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121,039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千円、未利用普通財産に係る市有地売払収入等を公共施設整備基金に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1,912,433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千円積み立てたほか、空港を核としたまちづくり基金を新たに設置したことなどにより、基金全体として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景気後退などの不測の支出や減収に対応するための財政調整基金をはじめ、安定した行政サービスを継続して提供できる財政体質の構築を図るため、その他の基金についても一定額を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・職員退職手当基金：退職者集中期（令和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年度）においては、退職者数の変動により、年度によって退職手当の支出額に著しい差が生じることから、一般財源の負担軽減を図るための対応として一定額を積み立てる。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・公共施設整備基金：公共施設等の更新・大規模修繕等を計画的に実施するための対応として一定額を積み立てる。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・公共施設整備基金：未利用普通財産等の売払収入を充当し、積み立てを行ったことによる増。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・公立千歳科学技術大学施設整備基金：公立千歳科学技術大学の施設整備費用に充当するため、取り崩しを行ったことによる減。</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・職員退職手当基金：今後到来する退職者の集中期に備え、令和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年度に積立金残高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億円を確保を目標とした基金積立および取り崩しを行う。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・公共施設整備基金：広域焼却処理施設建設事業により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億円程度の負担が生じる見込みのため、毎年度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年度以降に取り崩して充当を行う。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地方消費税交付金や地方交付税の増収、新型コロナウイルス感染症の影響を受けた事業中止等に伴い不用額が生じたことによる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災害や景気後退などの不測の支出や減収に対応するため一定額を積立しておく必要があり、標準財政規模の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億円を維持し、仮に決算において一般財源の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％程度の収支不足が生じても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年間の維持が可能な水準を確保することとしている。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第三セクター等改革推進債の繰上償還に充当したことによる減。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第三セクター等改革推進債のほか、令和２年度～令和３年度に発行するみどり台小学校建設事業債の償還等に充当することとしている。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97,942
97,192
594.50
67,960,031
66,968,881
471,239
24,043,568
35,125,883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当市における公共施設等総合管理計画策定時の平成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年度末時点では、大規模改修の目安となる建築後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年を経過した建築物が全体の</a:t>
          </a:r>
          <a:r>
            <a:rPr kumimoji="1" lang="en-US" altLang="ja-JP" sz="1100">
              <a:latin typeface="ＭＳ Ｐゴシック" panose="020B0600070205080204" pitchFamily="50" charset="-128"/>
              <a:ea typeface="ＭＳ Ｐゴシック" panose="020B0600070205080204" pitchFamily="50" charset="-128"/>
            </a:rPr>
            <a:t>52.9</a:t>
          </a:r>
          <a:r>
            <a:rPr kumimoji="1" lang="ja-JP" altLang="en-US" sz="1100">
              <a:latin typeface="ＭＳ Ｐゴシック" panose="020B0600070205080204" pitchFamily="50" charset="-128"/>
              <a:ea typeface="ＭＳ Ｐゴシック" panose="020B0600070205080204" pitchFamily="50" charset="-128"/>
            </a:rPr>
            <a:t>％に上るため、有形固定資産減価償却率は類似団体より高い水準にあると考えられる。</a:t>
          </a:r>
        </a:p>
        <a:p>
          <a:r>
            <a:rPr kumimoji="1" lang="ja-JP" altLang="en-US" sz="1100">
              <a:latin typeface="ＭＳ Ｐゴシック" panose="020B0600070205080204" pitchFamily="50" charset="-128"/>
              <a:ea typeface="ＭＳ Ｐゴシック" panose="020B0600070205080204" pitchFamily="50" charset="-128"/>
            </a:rPr>
            <a:t>　同計画では、今後、大規模改修や更新は、令和</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年及び令和</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年頃にピークを迎えることを見込んでいることから、その前に、予防保全による長寿命化を図り、ライフサイクルコストの縮減等の対策を行うこととしている。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 xmlns:a16="http://schemas.microsoft.com/office/drawing/2014/main" id="{00000000-0008-0000-0000-000043000000}"/>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 xmlns:a16="http://schemas.microsoft.com/office/drawing/2014/main" id="{00000000-0008-0000-0000-000044000000}"/>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 xmlns:a16="http://schemas.microsoft.com/office/drawing/2014/main" id="{00000000-0008-0000-0000-000045000000}"/>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 xmlns:a16="http://schemas.microsoft.com/office/drawing/2014/main" id="{00000000-0008-0000-0000-000046000000}"/>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 xmlns:a16="http://schemas.microsoft.com/office/drawing/2014/main" id="{00000000-0008-0000-0000-000047000000}"/>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 xmlns:a16="http://schemas.microsoft.com/office/drawing/2014/main" id="{00000000-0008-0000-0000-000048000000}"/>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 xmlns:a16="http://schemas.microsoft.com/office/drawing/2014/main" id="{00000000-0008-0000-0000-00004A000000}"/>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 xmlns:a16="http://schemas.microsoft.com/office/drawing/2014/main" id="{00000000-0008-0000-0000-00004B000000}"/>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 xmlns:a16="http://schemas.microsoft.com/office/drawing/2014/main" id="{00000000-0008-0000-0000-00004C000000}"/>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 xmlns:a16="http://schemas.microsoft.com/office/drawing/2014/main" id="{00000000-0008-0000-0000-00004D00000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76653</xdr:rowOff>
    </xdr:from>
    <xdr:to>
      <xdr:col>23</xdr:col>
      <xdr:colOff>136525</xdr:colOff>
      <xdr:row>34</xdr:row>
      <xdr:rowOff>6803</xdr:rowOff>
    </xdr:to>
    <xdr:sp macro="" textlink="">
      <xdr:nvSpPr>
        <xdr:cNvPr id="83" name="楕円 82">
          <a:extLst>
            <a:ext uri="{FF2B5EF4-FFF2-40B4-BE49-F238E27FC236}">
              <a16:creationId xmlns="" xmlns:a16="http://schemas.microsoft.com/office/drawing/2014/main" id="{00000000-0008-0000-0000-000053000000}"/>
            </a:ext>
          </a:extLst>
        </xdr:cNvPr>
        <xdr:cNvSpPr/>
      </xdr:nvSpPr>
      <xdr:spPr>
        <a:xfrm>
          <a:off x="47117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55080</xdr:rowOff>
    </xdr:from>
    <xdr:ext cx="405111" cy="259045"/>
    <xdr:sp macro="" textlink="">
      <xdr:nvSpPr>
        <xdr:cNvPr id="84" name="有形固定資産減価償却率該当値テキスト">
          <a:extLst>
            <a:ext uri="{FF2B5EF4-FFF2-40B4-BE49-F238E27FC236}">
              <a16:creationId xmlns="" xmlns:a16="http://schemas.microsoft.com/office/drawing/2014/main" id="{00000000-0008-0000-0000-000054000000}"/>
            </a:ext>
          </a:extLst>
        </xdr:cNvPr>
        <xdr:cNvSpPr txBox="1"/>
      </xdr:nvSpPr>
      <xdr:spPr>
        <a:xfrm>
          <a:off x="4813300" y="648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30389</xdr:rowOff>
    </xdr:from>
    <xdr:to>
      <xdr:col>19</xdr:col>
      <xdr:colOff>187325</xdr:colOff>
      <xdr:row>33</xdr:row>
      <xdr:rowOff>131989</xdr:rowOff>
    </xdr:to>
    <xdr:sp macro="" textlink="">
      <xdr:nvSpPr>
        <xdr:cNvPr id="85" name="楕円 84">
          <a:extLst>
            <a:ext uri="{FF2B5EF4-FFF2-40B4-BE49-F238E27FC236}">
              <a16:creationId xmlns="" xmlns:a16="http://schemas.microsoft.com/office/drawing/2014/main" id="{00000000-0008-0000-0000-000055000000}"/>
            </a:ext>
          </a:extLst>
        </xdr:cNvPr>
        <xdr:cNvSpPr/>
      </xdr:nvSpPr>
      <xdr:spPr>
        <a:xfrm>
          <a:off x="4000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81190</xdr:rowOff>
    </xdr:from>
    <xdr:to>
      <xdr:col>23</xdr:col>
      <xdr:colOff>85725</xdr:colOff>
      <xdr:row>33</xdr:row>
      <xdr:rowOff>127453</xdr:rowOff>
    </xdr:to>
    <xdr:cxnSp macro="">
      <xdr:nvCxnSpPr>
        <xdr:cNvPr id="86" name="直線コネクタ 85">
          <a:extLst>
            <a:ext uri="{FF2B5EF4-FFF2-40B4-BE49-F238E27FC236}">
              <a16:creationId xmlns="" xmlns:a16="http://schemas.microsoft.com/office/drawing/2014/main" id="{00000000-0008-0000-0000-000056000000}"/>
            </a:ext>
          </a:extLst>
        </xdr:cNvPr>
        <xdr:cNvCxnSpPr/>
      </xdr:nvCxnSpPr>
      <xdr:spPr>
        <a:xfrm>
          <a:off x="4051300" y="6510565"/>
          <a:ext cx="711200" cy="4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164828</xdr:rowOff>
    </xdr:from>
    <xdr:to>
      <xdr:col>15</xdr:col>
      <xdr:colOff>187325</xdr:colOff>
      <xdr:row>33</xdr:row>
      <xdr:rowOff>94978</xdr:rowOff>
    </xdr:to>
    <xdr:sp macro="" textlink="">
      <xdr:nvSpPr>
        <xdr:cNvPr id="87" name="楕円 86">
          <a:extLst>
            <a:ext uri="{FF2B5EF4-FFF2-40B4-BE49-F238E27FC236}">
              <a16:creationId xmlns="" xmlns:a16="http://schemas.microsoft.com/office/drawing/2014/main" id="{00000000-0008-0000-0000-000057000000}"/>
            </a:ext>
          </a:extLst>
        </xdr:cNvPr>
        <xdr:cNvSpPr/>
      </xdr:nvSpPr>
      <xdr:spPr>
        <a:xfrm>
          <a:off x="3238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44178</xdr:rowOff>
    </xdr:from>
    <xdr:to>
      <xdr:col>19</xdr:col>
      <xdr:colOff>136525</xdr:colOff>
      <xdr:row>33</xdr:row>
      <xdr:rowOff>81190</xdr:rowOff>
    </xdr:to>
    <xdr:cxnSp macro="">
      <xdr:nvCxnSpPr>
        <xdr:cNvPr id="88" name="直線コネクタ 87">
          <a:extLst>
            <a:ext uri="{FF2B5EF4-FFF2-40B4-BE49-F238E27FC236}">
              <a16:creationId xmlns="" xmlns:a16="http://schemas.microsoft.com/office/drawing/2014/main" id="{00000000-0008-0000-0000-000058000000}"/>
            </a:ext>
          </a:extLst>
        </xdr:cNvPr>
        <xdr:cNvCxnSpPr/>
      </xdr:nvCxnSpPr>
      <xdr:spPr>
        <a:xfrm>
          <a:off x="3289300" y="6473553"/>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152491</xdr:rowOff>
    </xdr:from>
    <xdr:to>
      <xdr:col>11</xdr:col>
      <xdr:colOff>187325</xdr:colOff>
      <xdr:row>33</xdr:row>
      <xdr:rowOff>82641</xdr:rowOff>
    </xdr:to>
    <xdr:sp macro="" textlink="">
      <xdr:nvSpPr>
        <xdr:cNvPr id="89" name="楕円 88">
          <a:extLst>
            <a:ext uri="{FF2B5EF4-FFF2-40B4-BE49-F238E27FC236}">
              <a16:creationId xmlns="" xmlns:a16="http://schemas.microsoft.com/office/drawing/2014/main" id="{00000000-0008-0000-0000-000059000000}"/>
            </a:ext>
          </a:extLst>
        </xdr:cNvPr>
        <xdr:cNvSpPr/>
      </xdr:nvSpPr>
      <xdr:spPr>
        <a:xfrm>
          <a:off x="2476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31841</xdr:rowOff>
    </xdr:from>
    <xdr:to>
      <xdr:col>15</xdr:col>
      <xdr:colOff>136525</xdr:colOff>
      <xdr:row>33</xdr:row>
      <xdr:rowOff>44178</xdr:rowOff>
    </xdr:to>
    <xdr:cxnSp macro="">
      <xdr:nvCxnSpPr>
        <xdr:cNvPr id="90" name="直線コネクタ 89">
          <a:extLst>
            <a:ext uri="{FF2B5EF4-FFF2-40B4-BE49-F238E27FC236}">
              <a16:creationId xmlns="" xmlns:a16="http://schemas.microsoft.com/office/drawing/2014/main" id="{00000000-0008-0000-0000-00005A000000}"/>
            </a:ext>
          </a:extLst>
        </xdr:cNvPr>
        <xdr:cNvCxnSpPr/>
      </xdr:nvCxnSpPr>
      <xdr:spPr>
        <a:xfrm>
          <a:off x="2527300" y="646121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100058</xdr:rowOff>
    </xdr:from>
    <xdr:to>
      <xdr:col>7</xdr:col>
      <xdr:colOff>187325</xdr:colOff>
      <xdr:row>33</xdr:row>
      <xdr:rowOff>30208</xdr:rowOff>
    </xdr:to>
    <xdr:sp macro="" textlink="">
      <xdr:nvSpPr>
        <xdr:cNvPr id="91" name="楕円 90">
          <a:extLst>
            <a:ext uri="{FF2B5EF4-FFF2-40B4-BE49-F238E27FC236}">
              <a16:creationId xmlns="" xmlns:a16="http://schemas.microsoft.com/office/drawing/2014/main" id="{00000000-0008-0000-0000-00005B000000}"/>
            </a:ext>
          </a:extLst>
        </xdr:cNvPr>
        <xdr:cNvSpPr/>
      </xdr:nvSpPr>
      <xdr:spPr>
        <a:xfrm>
          <a:off x="17145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150858</xdr:rowOff>
    </xdr:from>
    <xdr:to>
      <xdr:col>11</xdr:col>
      <xdr:colOff>136525</xdr:colOff>
      <xdr:row>33</xdr:row>
      <xdr:rowOff>31841</xdr:rowOff>
    </xdr:to>
    <xdr:cxnSp macro="">
      <xdr:nvCxnSpPr>
        <xdr:cNvPr id="92" name="直線コネクタ 91">
          <a:extLst>
            <a:ext uri="{FF2B5EF4-FFF2-40B4-BE49-F238E27FC236}">
              <a16:creationId xmlns="" xmlns:a16="http://schemas.microsoft.com/office/drawing/2014/main" id="{00000000-0008-0000-0000-00005C000000}"/>
            </a:ext>
          </a:extLst>
        </xdr:cNvPr>
        <xdr:cNvCxnSpPr/>
      </xdr:nvCxnSpPr>
      <xdr:spPr>
        <a:xfrm>
          <a:off x="1765300" y="640878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a:extLst>
            <a:ext uri="{FF2B5EF4-FFF2-40B4-BE49-F238E27FC236}">
              <a16:creationId xmlns="" xmlns:a16="http://schemas.microsoft.com/office/drawing/2014/main" id="{00000000-0008-0000-0000-00005D000000}"/>
            </a:ext>
          </a:extLst>
        </xdr:cNvPr>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a:extLst>
            <a:ext uri="{FF2B5EF4-FFF2-40B4-BE49-F238E27FC236}">
              <a16:creationId xmlns="" xmlns:a16="http://schemas.microsoft.com/office/drawing/2014/main" id="{00000000-0008-0000-0000-00005E000000}"/>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a:extLst>
            <a:ext uri="{FF2B5EF4-FFF2-40B4-BE49-F238E27FC236}">
              <a16:creationId xmlns="" xmlns:a16="http://schemas.microsoft.com/office/drawing/2014/main" id="{00000000-0008-0000-0000-00005F000000}"/>
            </a:ext>
          </a:extLst>
        </xdr:cNvPr>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a:extLst>
            <a:ext uri="{FF2B5EF4-FFF2-40B4-BE49-F238E27FC236}">
              <a16:creationId xmlns="" xmlns:a16="http://schemas.microsoft.com/office/drawing/2014/main" id="{00000000-0008-0000-0000-000060000000}"/>
            </a:ext>
          </a:extLst>
        </xdr:cNvPr>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123117</xdr:rowOff>
    </xdr:from>
    <xdr:ext cx="405111" cy="259045"/>
    <xdr:sp macro="" textlink="">
      <xdr:nvSpPr>
        <xdr:cNvPr id="97" name="n_1mainValue有形固定資産減価償却率">
          <a:extLst>
            <a:ext uri="{FF2B5EF4-FFF2-40B4-BE49-F238E27FC236}">
              <a16:creationId xmlns="" xmlns:a16="http://schemas.microsoft.com/office/drawing/2014/main" id="{00000000-0008-0000-0000-000061000000}"/>
            </a:ext>
          </a:extLst>
        </xdr:cNvPr>
        <xdr:cNvSpPr txBox="1"/>
      </xdr:nvSpPr>
      <xdr:spPr>
        <a:xfrm>
          <a:off x="38360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86105</xdr:rowOff>
    </xdr:from>
    <xdr:ext cx="405111" cy="259045"/>
    <xdr:sp macro="" textlink="">
      <xdr:nvSpPr>
        <xdr:cNvPr id="98" name="n_2mainValue有形固定資産減価償却率">
          <a:extLst>
            <a:ext uri="{FF2B5EF4-FFF2-40B4-BE49-F238E27FC236}">
              <a16:creationId xmlns="" xmlns:a16="http://schemas.microsoft.com/office/drawing/2014/main" id="{00000000-0008-0000-0000-000062000000}"/>
            </a:ext>
          </a:extLst>
        </xdr:cNvPr>
        <xdr:cNvSpPr txBox="1"/>
      </xdr:nvSpPr>
      <xdr:spPr>
        <a:xfrm>
          <a:off x="30867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73768</xdr:rowOff>
    </xdr:from>
    <xdr:ext cx="405111" cy="259045"/>
    <xdr:sp macro="" textlink="">
      <xdr:nvSpPr>
        <xdr:cNvPr id="99" name="n_3mainValue有形固定資産減価償却率">
          <a:extLst>
            <a:ext uri="{FF2B5EF4-FFF2-40B4-BE49-F238E27FC236}">
              <a16:creationId xmlns="" xmlns:a16="http://schemas.microsoft.com/office/drawing/2014/main" id="{00000000-0008-0000-0000-000063000000}"/>
            </a:ext>
          </a:extLst>
        </xdr:cNvPr>
        <xdr:cNvSpPr txBox="1"/>
      </xdr:nvSpPr>
      <xdr:spPr>
        <a:xfrm>
          <a:off x="23247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21335</xdr:rowOff>
    </xdr:from>
    <xdr:ext cx="405111" cy="259045"/>
    <xdr:sp macro="" textlink="">
      <xdr:nvSpPr>
        <xdr:cNvPr id="100" name="n_4mainValue有形固定資産減価償却率">
          <a:extLst>
            <a:ext uri="{FF2B5EF4-FFF2-40B4-BE49-F238E27FC236}">
              <a16:creationId xmlns="" xmlns:a16="http://schemas.microsoft.com/office/drawing/2014/main" id="{00000000-0008-0000-0000-000064000000}"/>
            </a:ext>
          </a:extLst>
        </xdr:cNvPr>
        <xdr:cNvSpPr txBox="1"/>
      </xdr:nvSpPr>
      <xdr:spPr>
        <a:xfrm>
          <a:off x="1562744"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130715</xdr:colOff>
      <xdr:row>22</xdr:row>
      <xdr:rowOff>55021</xdr:rowOff>
    </xdr:from>
    <xdr:to>
      <xdr:col>76</xdr:col>
      <xdr:colOff>40734</xdr:colOff>
      <xdr:row>24</xdr:row>
      <xdr:rowOff>40230</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3760990" y="4598446"/>
          <a:ext cx="1053019" cy="3281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千歳市土地開発公社解散に伴い、第三セクター等改革推進債を借り入れたことにより、地方債の現在高が大幅に増加したものの、その後は財政標準化計画による地方債の発行額抑制に努めたことなどにより、将来負担額を着実に減少させてきたことが要因と考えられる。</a:t>
          </a:r>
        </a:p>
        <a:p>
          <a:r>
            <a:rPr kumimoji="1" lang="ja-JP" altLang="en-US" sz="1100">
              <a:latin typeface="ＭＳ Ｐゴシック" panose="020B0600070205080204" pitchFamily="50" charset="-128"/>
              <a:ea typeface="ＭＳ Ｐゴシック" panose="020B0600070205080204" pitchFamily="50" charset="-128"/>
            </a:rPr>
            <a:t>　今後も将来負担額の抑制と業務収支の改善等に努めていく。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 xmlns:a16="http://schemas.microsoft.com/office/drawing/2014/main" id="{00000000-0008-0000-0000-000082000000}"/>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 xmlns:a16="http://schemas.microsoft.com/office/drawing/2014/main" id="{00000000-0008-0000-0000-000083000000}"/>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34" name="債務償還比率平均値テキスト">
          <a:extLst>
            <a:ext uri="{FF2B5EF4-FFF2-40B4-BE49-F238E27FC236}">
              <a16:creationId xmlns="" xmlns:a16="http://schemas.microsoft.com/office/drawing/2014/main" id="{00000000-0008-0000-0000-000086000000}"/>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 xmlns:a16="http://schemas.microsoft.com/office/drawing/2014/main" id="{00000000-0008-0000-0000-000087000000}"/>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 xmlns:a16="http://schemas.microsoft.com/office/drawing/2014/main" id="{00000000-0008-0000-0000-000088000000}"/>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 xmlns:a16="http://schemas.microsoft.com/office/drawing/2014/main" id="{00000000-0008-0000-0000-000089000000}"/>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 xmlns:a16="http://schemas.microsoft.com/office/drawing/2014/main" id="{00000000-0008-0000-0000-00008A000000}"/>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 xmlns:a16="http://schemas.microsoft.com/office/drawing/2014/main" id="{00000000-0008-0000-0000-00008B00000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158750</xdr:colOff>
      <xdr:row>29</xdr:row>
      <xdr:rowOff>87193</xdr:rowOff>
    </xdr:from>
    <xdr:to>
      <xdr:col>76</xdr:col>
      <xdr:colOff>73025</xdr:colOff>
      <xdr:row>30</xdr:row>
      <xdr:rowOff>30043</xdr:rowOff>
    </xdr:to>
    <xdr:sp macro="" textlink="">
      <xdr:nvSpPr>
        <xdr:cNvPr id="145" name="楕円 144">
          <a:extLst>
            <a:ext uri="{FF2B5EF4-FFF2-40B4-BE49-F238E27FC236}">
              <a16:creationId xmlns="" xmlns:a16="http://schemas.microsoft.com/office/drawing/2014/main" id="{00000000-0008-0000-0000-000091000000}"/>
            </a:ext>
          </a:extLst>
        </xdr:cNvPr>
        <xdr:cNvSpPr/>
      </xdr:nvSpPr>
      <xdr:spPr>
        <a:xfrm>
          <a:off x="14741525" y="5830768"/>
          <a:ext cx="104775" cy="1143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8470</xdr:rowOff>
    </xdr:from>
    <xdr:ext cx="469744" cy="259045"/>
    <xdr:sp macro="" textlink="">
      <xdr:nvSpPr>
        <xdr:cNvPr id="146" name="債務償還比率該当値テキスト">
          <a:extLst>
            <a:ext uri="{FF2B5EF4-FFF2-40B4-BE49-F238E27FC236}">
              <a16:creationId xmlns="" xmlns:a16="http://schemas.microsoft.com/office/drawing/2014/main" id="{00000000-0008-0000-0000-000092000000}"/>
            </a:ext>
          </a:extLst>
        </xdr:cNvPr>
        <xdr:cNvSpPr txBox="1"/>
      </xdr:nvSpPr>
      <xdr:spPr>
        <a:xfrm>
          <a:off x="14846300" y="575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132574</xdr:rowOff>
    </xdr:from>
    <xdr:to>
      <xdr:col>72</xdr:col>
      <xdr:colOff>123825</xdr:colOff>
      <xdr:row>30</xdr:row>
      <xdr:rowOff>62724</xdr:rowOff>
    </xdr:to>
    <xdr:sp macro="" textlink="">
      <xdr:nvSpPr>
        <xdr:cNvPr id="147" name="楕円 146">
          <a:extLst>
            <a:ext uri="{FF2B5EF4-FFF2-40B4-BE49-F238E27FC236}">
              <a16:creationId xmlns="" xmlns:a16="http://schemas.microsoft.com/office/drawing/2014/main" id="{00000000-0008-0000-0000-000093000000}"/>
            </a:ext>
          </a:extLst>
        </xdr:cNvPr>
        <xdr:cNvSpPr/>
      </xdr:nvSpPr>
      <xdr:spPr>
        <a:xfrm>
          <a:off x="14033500" y="58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136406</xdr:rowOff>
    </xdr:from>
    <xdr:to>
      <xdr:col>76</xdr:col>
      <xdr:colOff>73025</xdr:colOff>
      <xdr:row>30</xdr:row>
      <xdr:rowOff>11924</xdr:rowOff>
    </xdr:to>
    <xdr:cxnSp macro="">
      <xdr:nvCxnSpPr>
        <xdr:cNvPr id="148" name="直線コネクタ 147">
          <a:extLst>
            <a:ext uri="{FF2B5EF4-FFF2-40B4-BE49-F238E27FC236}">
              <a16:creationId xmlns="" xmlns:a16="http://schemas.microsoft.com/office/drawing/2014/main" id="{00000000-0008-0000-0000-000094000000}"/>
            </a:ext>
          </a:extLst>
        </xdr:cNvPr>
        <xdr:cNvCxnSpPr>
          <a:endCxn id="145" idx="6"/>
        </xdr:cNvCxnSpPr>
      </xdr:nvCxnSpPr>
      <xdr:spPr>
        <a:xfrm flipV="1">
          <a:off x="14084300" y="5879981"/>
          <a:ext cx="762000" cy="4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121489</xdr:rowOff>
    </xdr:from>
    <xdr:to>
      <xdr:col>68</xdr:col>
      <xdr:colOff>123825</xdr:colOff>
      <xdr:row>31</xdr:row>
      <xdr:rowOff>51639</xdr:rowOff>
    </xdr:to>
    <xdr:sp macro="" textlink="">
      <xdr:nvSpPr>
        <xdr:cNvPr id="149" name="楕円 148">
          <a:extLst>
            <a:ext uri="{FF2B5EF4-FFF2-40B4-BE49-F238E27FC236}">
              <a16:creationId xmlns="" xmlns:a16="http://schemas.microsoft.com/office/drawing/2014/main" id="{00000000-0008-0000-0000-000095000000}"/>
            </a:ext>
          </a:extLst>
        </xdr:cNvPr>
        <xdr:cNvSpPr/>
      </xdr:nvSpPr>
      <xdr:spPr>
        <a:xfrm>
          <a:off x="13271500" y="60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11924</xdr:rowOff>
    </xdr:from>
    <xdr:to>
      <xdr:col>72</xdr:col>
      <xdr:colOff>73025</xdr:colOff>
      <xdr:row>31</xdr:row>
      <xdr:rowOff>839</xdr:rowOff>
    </xdr:to>
    <xdr:cxnSp macro="">
      <xdr:nvCxnSpPr>
        <xdr:cNvPr id="150" name="直線コネクタ 149">
          <a:extLst>
            <a:ext uri="{FF2B5EF4-FFF2-40B4-BE49-F238E27FC236}">
              <a16:creationId xmlns="" xmlns:a16="http://schemas.microsoft.com/office/drawing/2014/main" id="{00000000-0008-0000-0000-000096000000}"/>
            </a:ext>
          </a:extLst>
        </xdr:cNvPr>
        <xdr:cNvCxnSpPr/>
      </xdr:nvCxnSpPr>
      <xdr:spPr>
        <a:xfrm flipV="1">
          <a:off x="13322300" y="5926949"/>
          <a:ext cx="762000" cy="16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169827</xdr:rowOff>
    </xdr:from>
    <xdr:to>
      <xdr:col>64</xdr:col>
      <xdr:colOff>123825</xdr:colOff>
      <xdr:row>31</xdr:row>
      <xdr:rowOff>99977</xdr:rowOff>
    </xdr:to>
    <xdr:sp macro="" textlink="">
      <xdr:nvSpPr>
        <xdr:cNvPr id="151" name="楕円 150">
          <a:extLst>
            <a:ext uri="{FF2B5EF4-FFF2-40B4-BE49-F238E27FC236}">
              <a16:creationId xmlns="" xmlns:a16="http://schemas.microsoft.com/office/drawing/2014/main" id="{00000000-0008-0000-0000-000097000000}"/>
            </a:ext>
          </a:extLst>
        </xdr:cNvPr>
        <xdr:cNvSpPr/>
      </xdr:nvSpPr>
      <xdr:spPr>
        <a:xfrm>
          <a:off x="12509500" y="608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839</xdr:rowOff>
    </xdr:from>
    <xdr:to>
      <xdr:col>68</xdr:col>
      <xdr:colOff>73025</xdr:colOff>
      <xdr:row>31</xdr:row>
      <xdr:rowOff>49177</xdr:rowOff>
    </xdr:to>
    <xdr:cxnSp macro="">
      <xdr:nvCxnSpPr>
        <xdr:cNvPr id="152" name="直線コネクタ 151">
          <a:extLst>
            <a:ext uri="{FF2B5EF4-FFF2-40B4-BE49-F238E27FC236}">
              <a16:creationId xmlns="" xmlns:a16="http://schemas.microsoft.com/office/drawing/2014/main" id="{00000000-0008-0000-0000-000098000000}"/>
            </a:ext>
          </a:extLst>
        </xdr:cNvPr>
        <xdr:cNvCxnSpPr/>
      </xdr:nvCxnSpPr>
      <xdr:spPr>
        <a:xfrm flipV="1">
          <a:off x="12560300" y="6087314"/>
          <a:ext cx="762000" cy="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168508</xdr:rowOff>
    </xdr:from>
    <xdr:to>
      <xdr:col>60</xdr:col>
      <xdr:colOff>123825</xdr:colOff>
      <xdr:row>31</xdr:row>
      <xdr:rowOff>98658</xdr:rowOff>
    </xdr:to>
    <xdr:sp macro="" textlink="">
      <xdr:nvSpPr>
        <xdr:cNvPr id="153" name="楕円 152">
          <a:extLst>
            <a:ext uri="{FF2B5EF4-FFF2-40B4-BE49-F238E27FC236}">
              <a16:creationId xmlns="" xmlns:a16="http://schemas.microsoft.com/office/drawing/2014/main" id="{00000000-0008-0000-0000-000099000000}"/>
            </a:ext>
          </a:extLst>
        </xdr:cNvPr>
        <xdr:cNvSpPr/>
      </xdr:nvSpPr>
      <xdr:spPr>
        <a:xfrm>
          <a:off x="11747500" y="60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47858</xdr:rowOff>
    </xdr:from>
    <xdr:to>
      <xdr:col>64</xdr:col>
      <xdr:colOff>73025</xdr:colOff>
      <xdr:row>31</xdr:row>
      <xdr:rowOff>49177</xdr:rowOff>
    </xdr:to>
    <xdr:cxnSp macro="">
      <xdr:nvCxnSpPr>
        <xdr:cNvPr id="154" name="直線コネクタ 153">
          <a:extLst>
            <a:ext uri="{FF2B5EF4-FFF2-40B4-BE49-F238E27FC236}">
              <a16:creationId xmlns="" xmlns:a16="http://schemas.microsoft.com/office/drawing/2014/main" id="{00000000-0008-0000-0000-00009A000000}"/>
            </a:ext>
          </a:extLst>
        </xdr:cNvPr>
        <xdr:cNvCxnSpPr/>
      </xdr:nvCxnSpPr>
      <xdr:spPr>
        <a:xfrm>
          <a:off x="11798300" y="6134333"/>
          <a:ext cx="762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55" name="n_1aveValue債務償還比率">
          <a:extLst>
            <a:ext uri="{FF2B5EF4-FFF2-40B4-BE49-F238E27FC236}">
              <a16:creationId xmlns="" xmlns:a16="http://schemas.microsoft.com/office/drawing/2014/main" id="{00000000-0008-0000-0000-00009B000000}"/>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 xmlns:a16="http://schemas.microsoft.com/office/drawing/2014/main" id="{00000000-0008-0000-0000-00009C000000}"/>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 xmlns:a16="http://schemas.microsoft.com/office/drawing/2014/main" id="{00000000-0008-0000-0000-00009D000000}"/>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8" name="n_4aveValue債務償還比率">
          <a:extLst>
            <a:ext uri="{FF2B5EF4-FFF2-40B4-BE49-F238E27FC236}">
              <a16:creationId xmlns="" xmlns:a16="http://schemas.microsoft.com/office/drawing/2014/main" id="{00000000-0008-0000-0000-00009E000000}"/>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79251</xdr:rowOff>
    </xdr:from>
    <xdr:ext cx="469744" cy="259045"/>
    <xdr:sp macro="" textlink="">
      <xdr:nvSpPr>
        <xdr:cNvPr id="159" name="n_1mainValue債務償還比率">
          <a:extLst>
            <a:ext uri="{FF2B5EF4-FFF2-40B4-BE49-F238E27FC236}">
              <a16:creationId xmlns="" xmlns:a16="http://schemas.microsoft.com/office/drawing/2014/main" id="{00000000-0008-0000-0000-00009F000000}"/>
            </a:ext>
          </a:extLst>
        </xdr:cNvPr>
        <xdr:cNvSpPr txBox="1"/>
      </xdr:nvSpPr>
      <xdr:spPr>
        <a:xfrm>
          <a:off x="13836727" y="565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42766</xdr:rowOff>
    </xdr:from>
    <xdr:ext cx="469744" cy="259045"/>
    <xdr:sp macro="" textlink="">
      <xdr:nvSpPr>
        <xdr:cNvPr id="160" name="n_2mainValue債務償還比率">
          <a:extLst>
            <a:ext uri="{FF2B5EF4-FFF2-40B4-BE49-F238E27FC236}">
              <a16:creationId xmlns="" xmlns:a16="http://schemas.microsoft.com/office/drawing/2014/main" id="{00000000-0008-0000-0000-0000A0000000}"/>
            </a:ext>
          </a:extLst>
        </xdr:cNvPr>
        <xdr:cNvSpPr txBox="1"/>
      </xdr:nvSpPr>
      <xdr:spPr>
        <a:xfrm>
          <a:off x="13087427" y="61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91104</xdr:rowOff>
    </xdr:from>
    <xdr:ext cx="469744" cy="259045"/>
    <xdr:sp macro="" textlink="">
      <xdr:nvSpPr>
        <xdr:cNvPr id="161" name="n_3mainValue債務償還比率">
          <a:extLst>
            <a:ext uri="{FF2B5EF4-FFF2-40B4-BE49-F238E27FC236}">
              <a16:creationId xmlns="" xmlns:a16="http://schemas.microsoft.com/office/drawing/2014/main" id="{00000000-0008-0000-0000-0000A1000000}"/>
            </a:ext>
          </a:extLst>
        </xdr:cNvPr>
        <xdr:cNvSpPr txBox="1"/>
      </xdr:nvSpPr>
      <xdr:spPr>
        <a:xfrm>
          <a:off x="12325427" y="617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115185</xdr:rowOff>
    </xdr:from>
    <xdr:ext cx="469744" cy="259045"/>
    <xdr:sp macro="" textlink="">
      <xdr:nvSpPr>
        <xdr:cNvPr id="162" name="n_4mainValue債務償還比率">
          <a:extLst>
            <a:ext uri="{FF2B5EF4-FFF2-40B4-BE49-F238E27FC236}">
              <a16:creationId xmlns="" xmlns:a16="http://schemas.microsoft.com/office/drawing/2014/main" id="{00000000-0008-0000-0000-0000A2000000}"/>
            </a:ext>
          </a:extLst>
        </xdr:cNvPr>
        <xdr:cNvSpPr txBox="1"/>
      </xdr:nvSpPr>
      <xdr:spPr>
        <a:xfrm>
          <a:off x="11563427" y="585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97,942
97,192
594.50
67,960,031
66,968,881
471,239
24,043,568
35,125,883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xdr:rowOff>
    </xdr:from>
    <xdr:to>
      <xdr:col>24</xdr:col>
      <xdr:colOff>114300</xdr:colOff>
      <xdr:row>40</xdr:row>
      <xdr:rowOff>109038</xdr:rowOff>
    </xdr:to>
    <xdr:sp macro="" textlink="">
      <xdr:nvSpPr>
        <xdr:cNvPr id="74" name="楕円 73"/>
        <xdr:cNvSpPr/>
      </xdr:nvSpPr>
      <xdr:spPr>
        <a:xfrm>
          <a:off x="4584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157315</xdr:rowOff>
    </xdr:from>
    <xdr:ext cx="405111" cy="259045"/>
    <xdr:sp macro="" textlink="">
      <xdr:nvSpPr>
        <xdr:cNvPr id="75" name="【道路】&#10;有形固定資産減価償却率該当値テキスト"/>
        <xdr:cNvSpPr txBox="1"/>
      </xdr:nvSpPr>
      <xdr:spPr>
        <a:xfrm>
          <a:off x="4673600"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157662</xdr:rowOff>
    </xdr:from>
    <xdr:to>
      <xdr:col>20</xdr:col>
      <xdr:colOff>38100</xdr:colOff>
      <xdr:row>40</xdr:row>
      <xdr:rowOff>87812</xdr:rowOff>
    </xdr:to>
    <xdr:sp macro="" textlink="">
      <xdr:nvSpPr>
        <xdr:cNvPr id="76" name="楕円 75"/>
        <xdr:cNvSpPr/>
      </xdr:nvSpPr>
      <xdr:spPr>
        <a:xfrm>
          <a:off x="3746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37012</xdr:rowOff>
    </xdr:from>
    <xdr:to>
      <xdr:col>24</xdr:col>
      <xdr:colOff>63500</xdr:colOff>
      <xdr:row>40</xdr:row>
      <xdr:rowOff>58238</xdr:rowOff>
    </xdr:to>
    <xdr:cxnSp macro="">
      <xdr:nvCxnSpPr>
        <xdr:cNvPr id="77" name="直線コネクタ 76"/>
        <xdr:cNvCxnSpPr/>
      </xdr:nvCxnSpPr>
      <xdr:spPr>
        <a:xfrm>
          <a:off x="3797300" y="689501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156028</xdr:rowOff>
    </xdr:from>
    <xdr:to>
      <xdr:col>15</xdr:col>
      <xdr:colOff>101600</xdr:colOff>
      <xdr:row>40</xdr:row>
      <xdr:rowOff>86178</xdr:rowOff>
    </xdr:to>
    <xdr:sp macro="" textlink="">
      <xdr:nvSpPr>
        <xdr:cNvPr id="78" name="楕円 77"/>
        <xdr:cNvSpPr/>
      </xdr:nvSpPr>
      <xdr:spPr>
        <a:xfrm>
          <a:off x="2857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35378</xdr:rowOff>
    </xdr:from>
    <xdr:to>
      <xdr:col>19</xdr:col>
      <xdr:colOff>177800</xdr:colOff>
      <xdr:row>40</xdr:row>
      <xdr:rowOff>37012</xdr:rowOff>
    </xdr:to>
    <xdr:cxnSp macro="">
      <xdr:nvCxnSpPr>
        <xdr:cNvPr id="79" name="直線コネクタ 78"/>
        <xdr:cNvCxnSpPr/>
      </xdr:nvCxnSpPr>
      <xdr:spPr>
        <a:xfrm>
          <a:off x="2908300" y="68933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139700</xdr:rowOff>
    </xdr:from>
    <xdr:to>
      <xdr:col>10</xdr:col>
      <xdr:colOff>165100</xdr:colOff>
      <xdr:row>40</xdr:row>
      <xdr:rowOff>69850</xdr:rowOff>
    </xdr:to>
    <xdr:sp macro="" textlink="">
      <xdr:nvSpPr>
        <xdr:cNvPr id="80" name="楕円 79"/>
        <xdr:cNvSpPr/>
      </xdr:nvSpPr>
      <xdr:spPr>
        <a:xfrm>
          <a:off x="196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19050</xdr:rowOff>
    </xdr:from>
    <xdr:to>
      <xdr:col>15</xdr:col>
      <xdr:colOff>50800</xdr:colOff>
      <xdr:row>40</xdr:row>
      <xdr:rowOff>35378</xdr:rowOff>
    </xdr:to>
    <xdr:cxnSp macro="">
      <xdr:nvCxnSpPr>
        <xdr:cNvPr id="81" name="直線コネクタ 80"/>
        <xdr:cNvCxnSpPr/>
      </xdr:nvCxnSpPr>
      <xdr:spPr>
        <a:xfrm>
          <a:off x="2019300" y="68770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115207</xdr:rowOff>
    </xdr:from>
    <xdr:to>
      <xdr:col>6</xdr:col>
      <xdr:colOff>38100</xdr:colOff>
      <xdr:row>40</xdr:row>
      <xdr:rowOff>45357</xdr:rowOff>
    </xdr:to>
    <xdr:sp macro="" textlink="">
      <xdr:nvSpPr>
        <xdr:cNvPr id="82" name="楕円 81"/>
        <xdr:cNvSpPr/>
      </xdr:nvSpPr>
      <xdr:spPr>
        <a:xfrm>
          <a:off x="107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166007</xdr:rowOff>
    </xdr:from>
    <xdr:to>
      <xdr:col>10</xdr:col>
      <xdr:colOff>114300</xdr:colOff>
      <xdr:row>40</xdr:row>
      <xdr:rowOff>19050</xdr:rowOff>
    </xdr:to>
    <xdr:cxnSp macro="">
      <xdr:nvCxnSpPr>
        <xdr:cNvPr id="83" name="直線コネクタ 82"/>
        <xdr:cNvCxnSpPr/>
      </xdr:nvCxnSpPr>
      <xdr:spPr>
        <a:xfrm>
          <a:off x="1130300" y="68525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78939</xdr:rowOff>
    </xdr:from>
    <xdr:ext cx="405111" cy="259045"/>
    <xdr:sp macro="" textlink="">
      <xdr:nvSpPr>
        <xdr:cNvPr id="88" name="n_1mainValue【道路】&#10;有形固定資産減価償却率"/>
        <xdr:cNvSpPr txBox="1"/>
      </xdr:nvSpPr>
      <xdr:spPr>
        <a:xfrm>
          <a:off x="3582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77305</xdr:rowOff>
    </xdr:from>
    <xdr:ext cx="405111" cy="259045"/>
    <xdr:sp macro="" textlink="">
      <xdr:nvSpPr>
        <xdr:cNvPr id="89" name="n_2mainValue【道路】&#10;有形固定資産減価償却率"/>
        <xdr:cNvSpPr txBox="1"/>
      </xdr:nvSpPr>
      <xdr:spPr>
        <a:xfrm>
          <a:off x="2705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60977</xdr:rowOff>
    </xdr:from>
    <xdr:ext cx="405111" cy="259045"/>
    <xdr:sp macro="" textlink="">
      <xdr:nvSpPr>
        <xdr:cNvPr id="90" name="n_3mainValue【道路】&#10;有形固定資産減価償却率"/>
        <xdr:cNvSpPr txBox="1"/>
      </xdr:nvSpPr>
      <xdr:spPr>
        <a:xfrm>
          <a:off x="1816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36484</xdr:rowOff>
    </xdr:from>
    <xdr:ext cx="405111" cy="259045"/>
    <xdr:sp macro="" textlink="">
      <xdr:nvSpPr>
        <xdr:cNvPr id="91" name="n_4mainValue【道路】&#10;有形固定資産減価償却率"/>
        <xdr:cNvSpPr txBox="1"/>
      </xdr:nvSpPr>
      <xdr:spPr>
        <a:xfrm>
          <a:off x="927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39878</xdr:rowOff>
    </xdr:from>
    <xdr:to>
      <xdr:col>55</xdr:col>
      <xdr:colOff>50800</xdr:colOff>
      <xdr:row>40</xdr:row>
      <xdr:rowOff>141478</xdr:rowOff>
    </xdr:to>
    <xdr:sp macro="" textlink="">
      <xdr:nvSpPr>
        <xdr:cNvPr id="131" name="楕円 130"/>
        <xdr:cNvSpPr/>
      </xdr:nvSpPr>
      <xdr:spPr>
        <a:xfrm>
          <a:off x="10426700" y="68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62755</xdr:rowOff>
    </xdr:from>
    <xdr:ext cx="469744" cy="259045"/>
    <xdr:sp macro="" textlink="">
      <xdr:nvSpPr>
        <xdr:cNvPr id="132" name="【道路】&#10;一人当たり延長該当値テキスト"/>
        <xdr:cNvSpPr txBox="1"/>
      </xdr:nvSpPr>
      <xdr:spPr>
        <a:xfrm>
          <a:off x="10515600" y="674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38697</xdr:rowOff>
    </xdr:from>
    <xdr:to>
      <xdr:col>50</xdr:col>
      <xdr:colOff>165100</xdr:colOff>
      <xdr:row>40</xdr:row>
      <xdr:rowOff>140297</xdr:rowOff>
    </xdr:to>
    <xdr:sp macro="" textlink="">
      <xdr:nvSpPr>
        <xdr:cNvPr id="133" name="楕円 132"/>
        <xdr:cNvSpPr/>
      </xdr:nvSpPr>
      <xdr:spPr>
        <a:xfrm>
          <a:off x="9588500" y="68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89497</xdr:rowOff>
    </xdr:from>
    <xdr:to>
      <xdr:col>55</xdr:col>
      <xdr:colOff>0</xdr:colOff>
      <xdr:row>40</xdr:row>
      <xdr:rowOff>90678</xdr:rowOff>
    </xdr:to>
    <xdr:cxnSp macro="">
      <xdr:nvCxnSpPr>
        <xdr:cNvPr id="134" name="直線コネクタ 133"/>
        <xdr:cNvCxnSpPr/>
      </xdr:nvCxnSpPr>
      <xdr:spPr>
        <a:xfrm>
          <a:off x="9639300" y="6947497"/>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37287</xdr:rowOff>
    </xdr:from>
    <xdr:to>
      <xdr:col>46</xdr:col>
      <xdr:colOff>38100</xdr:colOff>
      <xdr:row>40</xdr:row>
      <xdr:rowOff>138887</xdr:rowOff>
    </xdr:to>
    <xdr:sp macro="" textlink="">
      <xdr:nvSpPr>
        <xdr:cNvPr id="135" name="楕円 134"/>
        <xdr:cNvSpPr/>
      </xdr:nvSpPr>
      <xdr:spPr>
        <a:xfrm>
          <a:off x="86995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88087</xdr:rowOff>
    </xdr:from>
    <xdr:to>
      <xdr:col>50</xdr:col>
      <xdr:colOff>114300</xdr:colOff>
      <xdr:row>40</xdr:row>
      <xdr:rowOff>89497</xdr:rowOff>
    </xdr:to>
    <xdr:cxnSp macro="">
      <xdr:nvCxnSpPr>
        <xdr:cNvPr id="136" name="直線コネクタ 135"/>
        <xdr:cNvCxnSpPr/>
      </xdr:nvCxnSpPr>
      <xdr:spPr>
        <a:xfrm>
          <a:off x="8750300" y="694608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36602</xdr:rowOff>
    </xdr:from>
    <xdr:to>
      <xdr:col>41</xdr:col>
      <xdr:colOff>101600</xdr:colOff>
      <xdr:row>40</xdr:row>
      <xdr:rowOff>138202</xdr:rowOff>
    </xdr:to>
    <xdr:sp macro="" textlink="">
      <xdr:nvSpPr>
        <xdr:cNvPr id="137" name="楕円 136"/>
        <xdr:cNvSpPr/>
      </xdr:nvSpPr>
      <xdr:spPr>
        <a:xfrm>
          <a:off x="7810500" y="68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87402</xdr:rowOff>
    </xdr:from>
    <xdr:to>
      <xdr:col>45</xdr:col>
      <xdr:colOff>177800</xdr:colOff>
      <xdr:row>40</xdr:row>
      <xdr:rowOff>88087</xdr:rowOff>
    </xdr:to>
    <xdr:cxnSp macro="">
      <xdr:nvCxnSpPr>
        <xdr:cNvPr id="138" name="直線コネクタ 137"/>
        <xdr:cNvCxnSpPr/>
      </xdr:nvCxnSpPr>
      <xdr:spPr>
        <a:xfrm>
          <a:off x="7861300" y="694540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35496</xdr:rowOff>
    </xdr:from>
    <xdr:to>
      <xdr:col>36</xdr:col>
      <xdr:colOff>165100</xdr:colOff>
      <xdr:row>40</xdr:row>
      <xdr:rowOff>137096</xdr:rowOff>
    </xdr:to>
    <xdr:sp macro="" textlink="">
      <xdr:nvSpPr>
        <xdr:cNvPr id="139" name="楕円 138"/>
        <xdr:cNvSpPr/>
      </xdr:nvSpPr>
      <xdr:spPr>
        <a:xfrm>
          <a:off x="6921500" y="68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86296</xdr:rowOff>
    </xdr:from>
    <xdr:to>
      <xdr:col>41</xdr:col>
      <xdr:colOff>50800</xdr:colOff>
      <xdr:row>40</xdr:row>
      <xdr:rowOff>87402</xdr:rowOff>
    </xdr:to>
    <xdr:cxnSp macro="">
      <xdr:nvCxnSpPr>
        <xdr:cNvPr id="140" name="直線コネクタ 139"/>
        <xdr:cNvCxnSpPr/>
      </xdr:nvCxnSpPr>
      <xdr:spPr>
        <a:xfrm>
          <a:off x="6972300" y="6944296"/>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156824</xdr:rowOff>
    </xdr:from>
    <xdr:ext cx="469744" cy="259045"/>
    <xdr:sp macro="" textlink="">
      <xdr:nvSpPr>
        <xdr:cNvPr id="145" name="n_1mainValue【道路】&#10;一人当たり延長"/>
        <xdr:cNvSpPr txBox="1"/>
      </xdr:nvSpPr>
      <xdr:spPr>
        <a:xfrm>
          <a:off x="9391727" y="66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155414</xdr:rowOff>
    </xdr:from>
    <xdr:ext cx="469744" cy="259045"/>
    <xdr:sp macro="" textlink="">
      <xdr:nvSpPr>
        <xdr:cNvPr id="146" name="n_2mainValue【道路】&#10;一人当たり延長"/>
        <xdr:cNvSpPr txBox="1"/>
      </xdr:nvSpPr>
      <xdr:spPr>
        <a:xfrm>
          <a:off x="8515427" y="66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129329</xdr:rowOff>
    </xdr:from>
    <xdr:ext cx="469744" cy="259045"/>
    <xdr:sp macro="" textlink="">
      <xdr:nvSpPr>
        <xdr:cNvPr id="147" name="n_3mainValue【道路】&#10;一人当たり延長"/>
        <xdr:cNvSpPr txBox="1"/>
      </xdr:nvSpPr>
      <xdr:spPr>
        <a:xfrm>
          <a:off x="7626427" y="698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128223</xdr:rowOff>
    </xdr:from>
    <xdr:ext cx="469744" cy="259045"/>
    <xdr:sp macro="" textlink="">
      <xdr:nvSpPr>
        <xdr:cNvPr id="148" name="n_4mainValue【道路】&#10;一人当たり延長"/>
        <xdr:cNvSpPr txBox="1"/>
      </xdr:nvSpPr>
      <xdr:spPr>
        <a:xfrm>
          <a:off x="6737427" y="698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90" name="楕円 189"/>
        <xdr:cNvSpPr/>
      </xdr:nvSpPr>
      <xdr:spPr>
        <a:xfrm>
          <a:off x="4584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81478</xdr:rowOff>
    </xdr:from>
    <xdr:ext cx="405111" cy="259045"/>
    <xdr:sp macro="" textlink="">
      <xdr:nvSpPr>
        <xdr:cNvPr id="191" name="【橋りょう・トンネル】&#10;有形固定資産減価償却率該当値テキスト"/>
        <xdr:cNvSpPr txBox="1"/>
      </xdr:nvSpPr>
      <xdr:spPr>
        <a:xfrm>
          <a:off x="4673600"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92" name="楕円 191"/>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60</xdr:row>
      <xdr:rowOff>109401</xdr:rowOff>
    </xdr:to>
    <xdr:cxnSp macro="">
      <xdr:nvCxnSpPr>
        <xdr:cNvPr id="193" name="直線コネクタ 192"/>
        <xdr:cNvCxnSpPr/>
      </xdr:nvCxnSpPr>
      <xdr:spPr>
        <a:xfrm>
          <a:off x="3797300" y="1037517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94" name="楕円 193"/>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66947</xdr:rowOff>
    </xdr:from>
    <xdr:to>
      <xdr:col>19</xdr:col>
      <xdr:colOff>177800</xdr:colOff>
      <xdr:row>60</xdr:row>
      <xdr:rowOff>88174</xdr:rowOff>
    </xdr:to>
    <xdr:cxnSp macro="">
      <xdr:nvCxnSpPr>
        <xdr:cNvPr id="195" name="直線コネクタ 194"/>
        <xdr:cNvCxnSpPr/>
      </xdr:nvCxnSpPr>
      <xdr:spPr>
        <a:xfrm>
          <a:off x="2908300" y="103539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96" name="楕円 195"/>
        <xdr:cNvSpPr/>
      </xdr:nvSpPr>
      <xdr:spPr>
        <a:xfrm>
          <a:off x="1968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66947</xdr:rowOff>
    </xdr:to>
    <xdr:cxnSp macro="">
      <xdr:nvCxnSpPr>
        <xdr:cNvPr id="197" name="直線コネクタ 196"/>
        <xdr:cNvCxnSpPr/>
      </xdr:nvCxnSpPr>
      <xdr:spPr>
        <a:xfrm>
          <a:off x="2019300" y="103310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136978</xdr:rowOff>
    </xdr:from>
    <xdr:to>
      <xdr:col>6</xdr:col>
      <xdr:colOff>38100</xdr:colOff>
      <xdr:row>60</xdr:row>
      <xdr:rowOff>67128</xdr:rowOff>
    </xdr:to>
    <xdr:sp macro="" textlink="">
      <xdr:nvSpPr>
        <xdr:cNvPr id="198" name="楕円 197"/>
        <xdr:cNvSpPr/>
      </xdr:nvSpPr>
      <xdr:spPr>
        <a:xfrm>
          <a:off x="1079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xdr:rowOff>
    </xdr:from>
    <xdr:to>
      <xdr:col>10</xdr:col>
      <xdr:colOff>114300</xdr:colOff>
      <xdr:row>60</xdr:row>
      <xdr:rowOff>44087</xdr:rowOff>
    </xdr:to>
    <xdr:cxnSp macro="">
      <xdr:nvCxnSpPr>
        <xdr:cNvPr id="199" name="直線コネクタ 198"/>
        <xdr:cNvCxnSpPr/>
      </xdr:nvCxnSpPr>
      <xdr:spPr>
        <a:xfrm>
          <a:off x="1130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204" name="n_1main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134274</xdr:rowOff>
    </xdr:from>
    <xdr:ext cx="405111" cy="259045"/>
    <xdr:sp macro="" textlink="">
      <xdr:nvSpPr>
        <xdr:cNvPr id="205" name="n_2mainValue【橋りょう・トンネル】&#10;有形固定資産減価償却率"/>
        <xdr:cNvSpPr txBox="1"/>
      </xdr:nvSpPr>
      <xdr:spPr>
        <a:xfrm>
          <a:off x="2705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111414</xdr:rowOff>
    </xdr:from>
    <xdr:ext cx="405111" cy="259045"/>
    <xdr:sp macro="" textlink="">
      <xdr:nvSpPr>
        <xdr:cNvPr id="206" name="n_3mainValue【橋りょう・トンネル】&#10;有形固定資産減価償却率"/>
        <xdr:cNvSpPr txBox="1"/>
      </xdr:nvSpPr>
      <xdr:spPr>
        <a:xfrm>
          <a:off x="1816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7" name="n_4main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158042</xdr:rowOff>
    </xdr:from>
    <xdr:to>
      <xdr:col>55</xdr:col>
      <xdr:colOff>50800</xdr:colOff>
      <xdr:row>63</xdr:row>
      <xdr:rowOff>88192</xdr:rowOff>
    </xdr:to>
    <xdr:sp macro="" textlink="">
      <xdr:nvSpPr>
        <xdr:cNvPr id="247" name="楕円 246"/>
        <xdr:cNvSpPr/>
      </xdr:nvSpPr>
      <xdr:spPr>
        <a:xfrm>
          <a:off x="10426700" y="107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9469</xdr:rowOff>
    </xdr:from>
    <xdr:ext cx="599010" cy="259045"/>
    <xdr:sp macro="" textlink="">
      <xdr:nvSpPr>
        <xdr:cNvPr id="248" name="【橋りょう・トンネル】&#10;一人当たり有形固定資産（償却資産）額該当値テキスト"/>
        <xdr:cNvSpPr txBox="1"/>
      </xdr:nvSpPr>
      <xdr:spPr>
        <a:xfrm>
          <a:off x="10515600" y="1063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159237</xdr:rowOff>
    </xdr:from>
    <xdr:to>
      <xdr:col>50</xdr:col>
      <xdr:colOff>165100</xdr:colOff>
      <xdr:row>63</xdr:row>
      <xdr:rowOff>89387</xdr:rowOff>
    </xdr:to>
    <xdr:sp macro="" textlink="">
      <xdr:nvSpPr>
        <xdr:cNvPr id="249" name="楕円 248"/>
        <xdr:cNvSpPr/>
      </xdr:nvSpPr>
      <xdr:spPr>
        <a:xfrm>
          <a:off x="9588500" y="107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37392</xdr:rowOff>
    </xdr:from>
    <xdr:to>
      <xdr:col>55</xdr:col>
      <xdr:colOff>0</xdr:colOff>
      <xdr:row>63</xdr:row>
      <xdr:rowOff>38587</xdr:rowOff>
    </xdr:to>
    <xdr:cxnSp macro="">
      <xdr:nvCxnSpPr>
        <xdr:cNvPr id="250" name="直線コネクタ 249"/>
        <xdr:cNvCxnSpPr/>
      </xdr:nvCxnSpPr>
      <xdr:spPr>
        <a:xfrm flipV="1">
          <a:off x="9639300" y="10838742"/>
          <a:ext cx="8382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160016</xdr:rowOff>
    </xdr:from>
    <xdr:to>
      <xdr:col>46</xdr:col>
      <xdr:colOff>38100</xdr:colOff>
      <xdr:row>63</xdr:row>
      <xdr:rowOff>90166</xdr:rowOff>
    </xdr:to>
    <xdr:sp macro="" textlink="">
      <xdr:nvSpPr>
        <xdr:cNvPr id="251" name="楕円 250"/>
        <xdr:cNvSpPr/>
      </xdr:nvSpPr>
      <xdr:spPr>
        <a:xfrm>
          <a:off x="8699500" y="107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38587</xdr:rowOff>
    </xdr:from>
    <xdr:to>
      <xdr:col>50</xdr:col>
      <xdr:colOff>114300</xdr:colOff>
      <xdr:row>63</xdr:row>
      <xdr:rowOff>39366</xdr:rowOff>
    </xdr:to>
    <xdr:cxnSp macro="">
      <xdr:nvCxnSpPr>
        <xdr:cNvPr id="252" name="直線コネクタ 251"/>
        <xdr:cNvCxnSpPr/>
      </xdr:nvCxnSpPr>
      <xdr:spPr>
        <a:xfrm flipV="1">
          <a:off x="8750300" y="10839937"/>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160803</xdr:rowOff>
    </xdr:from>
    <xdr:to>
      <xdr:col>41</xdr:col>
      <xdr:colOff>101600</xdr:colOff>
      <xdr:row>63</xdr:row>
      <xdr:rowOff>90953</xdr:rowOff>
    </xdr:to>
    <xdr:sp macro="" textlink="">
      <xdr:nvSpPr>
        <xdr:cNvPr id="253" name="楕円 252"/>
        <xdr:cNvSpPr/>
      </xdr:nvSpPr>
      <xdr:spPr>
        <a:xfrm>
          <a:off x="7810500" y="107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39366</xdr:rowOff>
    </xdr:from>
    <xdr:to>
      <xdr:col>45</xdr:col>
      <xdr:colOff>177800</xdr:colOff>
      <xdr:row>63</xdr:row>
      <xdr:rowOff>40153</xdr:rowOff>
    </xdr:to>
    <xdr:cxnSp macro="">
      <xdr:nvCxnSpPr>
        <xdr:cNvPr id="254" name="直線コネクタ 253"/>
        <xdr:cNvCxnSpPr/>
      </xdr:nvCxnSpPr>
      <xdr:spPr>
        <a:xfrm flipV="1">
          <a:off x="7861300" y="10840716"/>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159078</xdr:rowOff>
    </xdr:from>
    <xdr:to>
      <xdr:col>36</xdr:col>
      <xdr:colOff>165100</xdr:colOff>
      <xdr:row>63</xdr:row>
      <xdr:rowOff>89228</xdr:rowOff>
    </xdr:to>
    <xdr:sp macro="" textlink="">
      <xdr:nvSpPr>
        <xdr:cNvPr id="255" name="楕円 254"/>
        <xdr:cNvSpPr/>
      </xdr:nvSpPr>
      <xdr:spPr>
        <a:xfrm>
          <a:off x="6921500" y="107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38428</xdr:rowOff>
    </xdr:from>
    <xdr:to>
      <xdr:col>41</xdr:col>
      <xdr:colOff>50800</xdr:colOff>
      <xdr:row>63</xdr:row>
      <xdr:rowOff>40153</xdr:rowOff>
    </xdr:to>
    <xdr:cxnSp macro="">
      <xdr:nvCxnSpPr>
        <xdr:cNvPr id="256" name="直線コネクタ 255"/>
        <xdr:cNvCxnSpPr/>
      </xdr:nvCxnSpPr>
      <xdr:spPr>
        <a:xfrm>
          <a:off x="6972300" y="10839778"/>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105914</xdr:rowOff>
    </xdr:from>
    <xdr:ext cx="599010" cy="259045"/>
    <xdr:sp macro="" textlink="">
      <xdr:nvSpPr>
        <xdr:cNvPr id="261" name="n_1mainValue【橋りょう・トンネル】&#10;一人当たり有形固定資産（償却資産）額"/>
        <xdr:cNvSpPr txBox="1"/>
      </xdr:nvSpPr>
      <xdr:spPr>
        <a:xfrm>
          <a:off x="9327095" y="1056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106693</xdr:rowOff>
    </xdr:from>
    <xdr:ext cx="599010" cy="259045"/>
    <xdr:sp macro="" textlink="">
      <xdr:nvSpPr>
        <xdr:cNvPr id="262" name="n_2mainValue【橋りょう・トンネル】&#10;一人当たり有形固定資産（償却資産）額"/>
        <xdr:cNvSpPr txBox="1"/>
      </xdr:nvSpPr>
      <xdr:spPr>
        <a:xfrm>
          <a:off x="8450795" y="1056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107480</xdr:rowOff>
    </xdr:from>
    <xdr:ext cx="599010" cy="259045"/>
    <xdr:sp macro="" textlink="">
      <xdr:nvSpPr>
        <xdr:cNvPr id="263" name="n_3mainValue【橋りょう・トンネル】&#10;一人当たり有形固定資産（償却資産）額"/>
        <xdr:cNvSpPr txBox="1"/>
      </xdr:nvSpPr>
      <xdr:spPr>
        <a:xfrm>
          <a:off x="7561795" y="1056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105755</xdr:rowOff>
    </xdr:from>
    <xdr:ext cx="599010" cy="259045"/>
    <xdr:sp macro="" textlink="">
      <xdr:nvSpPr>
        <xdr:cNvPr id="264" name="n_4mainValue【橋りょう・トンネル】&#10;一人当たり有形固定資産（償却資産）額"/>
        <xdr:cNvSpPr txBox="1"/>
      </xdr:nvSpPr>
      <xdr:spPr>
        <a:xfrm>
          <a:off x="6672795" y="105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305" name="楕円 304"/>
        <xdr:cNvSpPr/>
      </xdr:nvSpPr>
      <xdr:spPr>
        <a:xfrm>
          <a:off x="4584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306" name="【公営住宅】&#10;有形固定資産減価償却率該当値テキスト"/>
        <xdr:cNvSpPr txBox="1"/>
      </xdr:nvSpPr>
      <xdr:spPr>
        <a:xfrm>
          <a:off x="4673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307" name="楕円 306"/>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30480</xdr:rowOff>
    </xdr:to>
    <xdr:cxnSp macro="">
      <xdr:nvCxnSpPr>
        <xdr:cNvPr id="308" name="直線コネクタ 307"/>
        <xdr:cNvCxnSpPr/>
      </xdr:nvCxnSpPr>
      <xdr:spPr>
        <a:xfrm>
          <a:off x="3797300" y="13887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111125</xdr:rowOff>
    </xdr:from>
    <xdr:to>
      <xdr:col>15</xdr:col>
      <xdr:colOff>101600</xdr:colOff>
      <xdr:row>81</xdr:row>
      <xdr:rowOff>41275</xdr:rowOff>
    </xdr:to>
    <xdr:sp macro="" textlink="">
      <xdr:nvSpPr>
        <xdr:cNvPr id="309" name="楕円 308"/>
        <xdr:cNvSpPr/>
      </xdr:nvSpPr>
      <xdr:spPr>
        <a:xfrm>
          <a:off x="2857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161925</xdr:rowOff>
    </xdr:from>
    <xdr:to>
      <xdr:col>19</xdr:col>
      <xdr:colOff>177800</xdr:colOff>
      <xdr:row>81</xdr:row>
      <xdr:rowOff>0</xdr:rowOff>
    </xdr:to>
    <xdr:cxnSp macro="">
      <xdr:nvCxnSpPr>
        <xdr:cNvPr id="310" name="直線コネクタ 309"/>
        <xdr:cNvCxnSpPr/>
      </xdr:nvCxnSpPr>
      <xdr:spPr>
        <a:xfrm>
          <a:off x="2908300" y="13877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109220</xdr:rowOff>
    </xdr:from>
    <xdr:to>
      <xdr:col>10</xdr:col>
      <xdr:colOff>165100</xdr:colOff>
      <xdr:row>81</xdr:row>
      <xdr:rowOff>39370</xdr:rowOff>
    </xdr:to>
    <xdr:sp macro="" textlink="">
      <xdr:nvSpPr>
        <xdr:cNvPr id="311" name="楕円 310"/>
        <xdr:cNvSpPr/>
      </xdr:nvSpPr>
      <xdr:spPr>
        <a:xfrm>
          <a:off x="1968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160020</xdr:rowOff>
    </xdr:from>
    <xdr:to>
      <xdr:col>15</xdr:col>
      <xdr:colOff>50800</xdr:colOff>
      <xdr:row>80</xdr:row>
      <xdr:rowOff>161925</xdr:rowOff>
    </xdr:to>
    <xdr:cxnSp macro="">
      <xdr:nvCxnSpPr>
        <xdr:cNvPr id="312" name="直線コネクタ 311"/>
        <xdr:cNvCxnSpPr/>
      </xdr:nvCxnSpPr>
      <xdr:spPr>
        <a:xfrm>
          <a:off x="2019300" y="138760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92075</xdr:rowOff>
    </xdr:from>
    <xdr:to>
      <xdr:col>6</xdr:col>
      <xdr:colOff>38100</xdr:colOff>
      <xdr:row>81</xdr:row>
      <xdr:rowOff>22225</xdr:rowOff>
    </xdr:to>
    <xdr:sp macro="" textlink="">
      <xdr:nvSpPr>
        <xdr:cNvPr id="313" name="楕円 312"/>
        <xdr:cNvSpPr/>
      </xdr:nvSpPr>
      <xdr:spPr>
        <a:xfrm>
          <a:off x="1079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142875</xdr:rowOff>
    </xdr:from>
    <xdr:to>
      <xdr:col>10</xdr:col>
      <xdr:colOff>114300</xdr:colOff>
      <xdr:row>80</xdr:row>
      <xdr:rowOff>160020</xdr:rowOff>
    </xdr:to>
    <xdr:cxnSp macro="">
      <xdr:nvCxnSpPr>
        <xdr:cNvPr id="314" name="直線コネクタ 313"/>
        <xdr:cNvCxnSpPr/>
      </xdr:nvCxnSpPr>
      <xdr:spPr>
        <a:xfrm>
          <a:off x="1130300" y="138588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67327</xdr:rowOff>
    </xdr:from>
    <xdr:ext cx="405111" cy="259045"/>
    <xdr:sp macro="" textlink="">
      <xdr:nvSpPr>
        <xdr:cNvPr id="319" name="n_1mainValue【公営住宅】&#10;有形固定資産減価償却率"/>
        <xdr:cNvSpPr txBox="1"/>
      </xdr:nvSpPr>
      <xdr:spPr>
        <a:xfrm>
          <a:off x="3582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57802</xdr:rowOff>
    </xdr:from>
    <xdr:ext cx="405111" cy="259045"/>
    <xdr:sp macro="" textlink="">
      <xdr:nvSpPr>
        <xdr:cNvPr id="320" name="n_2mainValue【公営住宅】&#10;有形固定資産減価償却率"/>
        <xdr:cNvSpPr txBox="1"/>
      </xdr:nvSpPr>
      <xdr:spPr>
        <a:xfrm>
          <a:off x="2705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321" name="n_3mainValue【公営住宅】&#10;有形固定資産減価償却率"/>
        <xdr:cNvSpPr txBox="1"/>
      </xdr:nvSpPr>
      <xdr:spPr>
        <a:xfrm>
          <a:off x="1816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38752</xdr:rowOff>
    </xdr:from>
    <xdr:ext cx="405111" cy="259045"/>
    <xdr:sp macro="" textlink="">
      <xdr:nvSpPr>
        <xdr:cNvPr id="322" name="n_4mainValue【公営住宅】&#10;有形固定資産減価償却率"/>
        <xdr:cNvSpPr txBox="1"/>
      </xdr:nvSpPr>
      <xdr:spPr>
        <a:xfrm>
          <a:off x="927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111506</xdr:rowOff>
    </xdr:from>
    <xdr:to>
      <xdr:col>55</xdr:col>
      <xdr:colOff>50800</xdr:colOff>
      <xdr:row>83</xdr:row>
      <xdr:rowOff>41656</xdr:rowOff>
    </xdr:to>
    <xdr:sp macro="" textlink="">
      <xdr:nvSpPr>
        <xdr:cNvPr id="362" name="楕円 361"/>
        <xdr:cNvSpPr/>
      </xdr:nvSpPr>
      <xdr:spPr>
        <a:xfrm>
          <a:off x="10426700" y="141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134383</xdr:rowOff>
    </xdr:from>
    <xdr:ext cx="469744" cy="259045"/>
    <xdr:sp macro="" textlink="">
      <xdr:nvSpPr>
        <xdr:cNvPr id="363" name="【公営住宅】&#10;一人当たり面積該当値テキスト"/>
        <xdr:cNvSpPr txBox="1"/>
      </xdr:nvSpPr>
      <xdr:spPr>
        <a:xfrm>
          <a:off x="10515600" y="1402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108838</xdr:rowOff>
    </xdr:from>
    <xdr:to>
      <xdr:col>50</xdr:col>
      <xdr:colOff>165100</xdr:colOff>
      <xdr:row>83</xdr:row>
      <xdr:rowOff>38988</xdr:rowOff>
    </xdr:to>
    <xdr:sp macro="" textlink="">
      <xdr:nvSpPr>
        <xdr:cNvPr id="364" name="楕円 363"/>
        <xdr:cNvSpPr/>
      </xdr:nvSpPr>
      <xdr:spPr>
        <a:xfrm>
          <a:off x="9588500" y="1416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159638</xdr:rowOff>
    </xdr:from>
    <xdr:to>
      <xdr:col>55</xdr:col>
      <xdr:colOff>0</xdr:colOff>
      <xdr:row>82</xdr:row>
      <xdr:rowOff>162306</xdr:rowOff>
    </xdr:to>
    <xdr:cxnSp macro="">
      <xdr:nvCxnSpPr>
        <xdr:cNvPr id="365" name="直線コネクタ 364"/>
        <xdr:cNvCxnSpPr/>
      </xdr:nvCxnSpPr>
      <xdr:spPr>
        <a:xfrm>
          <a:off x="9639300" y="14218538"/>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69977</xdr:rowOff>
    </xdr:from>
    <xdr:to>
      <xdr:col>46</xdr:col>
      <xdr:colOff>38100</xdr:colOff>
      <xdr:row>83</xdr:row>
      <xdr:rowOff>127</xdr:rowOff>
    </xdr:to>
    <xdr:sp macro="" textlink="">
      <xdr:nvSpPr>
        <xdr:cNvPr id="366" name="楕円 365"/>
        <xdr:cNvSpPr/>
      </xdr:nvSpPr>
      <xdr:spPr>
        <a:xfrm>
          <a:off x="8699500" y="141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120777</xdr:rowOff>
    </xdr:from>
    <xdr:to>
      <xdr:col>50</xdr:col>
      <xdr:colOff>114300</xdr:colOff>
      <xdr:row>82</xdr:row>
      <xdr:rowOff>159638</xdr:rowOff>
    </xdr:to>
    <xdr:cxnSp macro="">
      <xdr:nvCxnSpPr>
        <xdr:cNvPr id="367" name="直線コネクタ 366"/>
        <xdr:cNvCxnSpPr/>
      </xdr:nvCxnSpPr>
      <xdr:spPr>
        <a:xfrm>
          <a:off x="8750300" y="1417967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68453</xdr:rowOff>
    </xdr:from>
    <xdr:to>
      <xdr:col>41</xdr:col>
      <xdr:colOff>101600</xdr:colOff>
      <xdr:row>82</xdr:row>
      <xdr:rowOff>170053</xdr:rowOff>
    </xdr:to>
    <xdr:sp macro="" textlink="">
      <xdr:nvSpPr>
        <xdr:cNvPr id="368" name="楕円 367"/>
        <xdr:cNvSpPr/>
      </xdr:nvSpPr>
      <xdr:spPr>
        <a:xfrm>
          <a:off x="7810500" y="1412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119253</xdr:rowOff>
    </xdr:from>
    <xdr:to>
      <xdr:col>45</xdr:col>
      <xdr:colOff>177800</xdr:colOff>
      <xdr:row>82</xdr:row>
      <xdr:rowOff>120777</xdr:rowOff>
    </xdr:to>
    <xdr:cxnSp macro="">
      <xdr:nvCxnSpPr>
        <xdr:cNvPr id="369" name="直線コネクタ 368"/>
        <xdr:cNvCxnSpPr/>
      </xdr:nvCxnSpPr>
      <xdr:spPr>
        <a:xfrm>
          <a:off x="7861300" y="1417815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41402</xdr:rowOff>
    </xdr:from>
    <xdr:to>
      <xdr:col>36</xdr:col>
      <xdr:colOff>165100</xdr:colOff>
      <xdr:row>82</xdr:row>
      <xdr:rowOff>143002</xdr:rowOff>
    </xdr:to>
    <xdr:sp macro="" textlink="">
      <xdr:nvSpPr>
        <xdr:cNvPr id="370" name="楕円 369"/>
        <xdr:cNvSpPr/>
      </xdr:nvSpPr>
      <xdr:spPr>
        <a:xfrm>
          <a:off x="6921500" y="141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92202</xdr:rowOff>
    </xdr:from>
    <xdr:to>
      <xdr:col>41</xdr:col>
      <xdr:colOff>50800</xdr:colOff>
      <xdr:row>82</xdr:row>
      <xdr:rowOff>119253</xdr:rowOff>
    </xdr:to>
    <xdr:cxnSp macro="">
      <xdr:nvCxnSpPr>
        <xdr:cNvPr id="371" name="直線コネクタ 370"/>
        <xdr:cNvCxnSpPr/>
      </xdr:nvCxnSpPr>
      <xdr:spPr>
        <a:xfrm>
          <a:off x="6972300" y="1415110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55515</xdr:rowOff>
    </xdr:from>
    <xdr:ext cx="469744" cy="259045"/>
    <xdr:sp macro="" textlink="">
      <xdr:nvSpPr>
        <xdr:cNvPr id="376" name="n_1mainValue【公営住宅】&#10;一人当たり面積"/>
        <xdr:cNvSpPr txBox="1"/>
      </xdr:nvSpPr>
      <xdr:spPr>
        <a:xfrm>
          <a:off x="9391727" y="139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16654</xdr:rowOff>
    </xdr:from>
    <xdr:ext cx="469744" cy="259045"/>
    <xdr:sp macro="" textlink="">
      <xdr:nvSpPr>
        <xdr:cNvPr id="377" name="n_2mainValue【公営住宅】&#10;一人当たり面積"/>
        <xdr:cNvSpPr txBox="1"/>
      </xdr:nvSpPr>
      <xdr:spPr>
        <a:xfrm>
          <a:off x="8515427" y="139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15130</xdr:rowOff>
    </xdr:from>
    <xdr:ext cx="469744" cy="259045"/>
    <xdr:sp macro="" textlink="">
      <xdr:nvSpPr>
        <xdr:cNvPr id="378" name="n_3mainValue【公営住宅】&#10;一人当たり面積"/>
        <xdr:cNvSpPr txBox="1"/>
      </xdr:nvSpPr>
      <xdr:spPr>
        <a:xfrm>
          <a:off x="7626427" y="139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159529</xdr:rowOff>
    </xdr:from>
    <xdr:ext cx="469744" cy="259045"/>
    <xdr:sp macro="" textlink="">
      <xdr:nvSpPr>
        <xdr:cNvPr id="379" name="n_4mainValue【公営住宅】&#10;一人当たり面積"/>
        <xdr:cNvSpPr txBox="1"/>
      </xdr:nvSpPr>
      <xdr:spPr>
        <a:xfrm>
          <a:off x="673742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37" name="楕円 436"/>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438" name="【認定こども園・幼稚園・保育所】&#10;有形固定資産減価償却率該当値テキスト"/>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33565</xdr:rowOff>
    </xdr:from>
    <xdr:to>
      <xdr:col>81</xdr:col>
      <xdr:colOff>101600</xdr:colOff>
      <xdr:row>39</xdr:row>
      <xdr:rowOff>135165</xdr:rowOff>
    </xdr:to>
    <xdr:sp macro="" textlink="">
      <xdr:nvSpPr>
        <xdr:cNvPr id="439" name="楕円 438"/>
        <xdr:cNvSpPr/>
      </xdr:nvSpPr>
      <xdr:spPr>
        <a:xfrm>
          <a:off x="1543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84365</xdr:rowOff>
    </xdr:from>
    <xdr:to>
      <xdr:col>85</xdr:col>
      <xdr:colOff>127000</xdr:colOff>
      <xdr:row>39</xdr:row>
      <xdr:rowOff>99060</xdr:rowOff>
    </xdr:to>
    <xdr:cxnSp macro="">
      <xdr:nvCxnSpPr>
        <xdr:cNvPr id="440" name="直線コネクタ 439"/>
        <xdr:cNvCxnSpPr/>
      </xdr:nvCxnSpPr>
      <xdr:spPr>
        <a:xfrm>
          <a:off x="15481300" y="6770915"/>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18869</xdr:rowOff>
    </xdr:from>
    <xdr:to>
      <xdr:col>76</xdr:col>
      <xdr:colOff>165100</xdr:colOff>
      <xdr:row>39</xdr:row>
      <xdr:rowOff>120469</xdr:rowOff>
    </xdr:to>
    <xdr:sp macro="" textlink="">
      <xdr:nvSpPr>
        <xdr:cNvPr id="441" name="楕円 440"/>
        <xdr:cNvSpPr/>
      </xdr:nvSpPr>
      <xdr:spPr>
        <a:xfrm>
          <a:off x="14541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69669</xdr:rowOff>
    </xdr:from>
    <xdr:to>
      <xdr:col>81</xdr:col>
      <xdr:colOff>50800</xdr:colOff>
      <xdr:row>39</xdr:row>
      <xdr:rowOff>84365</xdr:rowOff>
    </xdr:to>
    <xdr:cxnSp macro="">
      <xdr:nvCxnSpPr>
        <xdr:cNvPr id="442" name="直線コネクタ 441"/>
        <xdr:cNvCxnSpPr/>
      </xdr:nvCxnSpPr>
      <xdr:spPr>
        <a:xfrm>
          <a:off x="14592300" y="67562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170724</xdr:rowOff>
    </xdr:from>
    <xdr:to>
      <xdr:col>72</xdr:col>
      <xdr:colOff>38100</xdr:colOff>
      <xdr:row>39</xdr:row>
      <xdr:rowOff>100874</xdr:rowOff>
    </xdr:to>
    <xdr:sp macro="" textlink="">
      <xdr:nvSpPr>
        <xdr:cNvPr id="443" name="楕円 442"/>
        <xdr:cNvSpPr/>
      </xdr:nvSpPr>
      <xdr:spPr>
        <a:xfrm>
          <a:off x="13652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50074</xdr:rowOff>
    </xdr:from>
    <xdr:to>
      <xdr:col>76</xdr:col>
      <xdr:colOff>114300</xdr:colOff>
      <xdr:row>39</xdr:row>
      <xdr:rowOff>69669</xdr:rowOff>
    </xdr:to>
    <xdr:cxnSp macro="">
      <xdr:nvCxnSpPr>
        <xdr:cNvPr id="444" name="直線コネクタ 443"/>
        <xdr:cNvCxnSpPr/>
      </xdr:nvCxnSpPr>
      <xdr:spPr>
        <a:xfrm>
          <a:off x="13703300" y="673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30299</xdr:rowOff>
    </xdr:from>
    <xdr:to>
      <xdr:col>67</xdr:col>
      <xdr:colOff>101600</xdr:colOff>
      <xdr:row>40</xdr:row>
      <xdr:rowOff>131899</xdr:rowOff>
    </xdr:to>
    <xdr:sp macro="" textlink="">
      <xdr:nvSpPr>
        <xdr:cNvPr id="445" name="楕円 444"/>
        <xdr:cNvSpPr/>
      </xdr:nvSpPr>
      <xdr:spPr>
        <a:xfrm>
          <a:off x="12763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50074</xdr:rowOff>
    </xdr:from>
    <xdr:to>
      <xdr:col>71</xdr:col>
      <xdr:colOff>177800</xdr:colOff>
      <xdr:row>40</xdr:row>
      <xdr:rowOff>81099</xdr:rowOff>
    </xdr:to>
    <xdr:cxnSp macro="">
      <xdr:nvCxnSpPr>
        <xdr:cNvPr id="446" name="直線コネクタ 445"/>
        <xdr:cNvCxnSpPr/>
      </xdr:nvCxnSpPr>
      <xdr:spPr>
        <a:xfrm flipV="1">
          <a:off x="12814300" y="673662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126292</xdr:rowOff>
    </xdr:from>
    <xdr:ext cx="405111" cy="259045"/>
    <xdr:sp macro="" textlink="">
      <xdr:nvSpPr>
        <xdr:cNvPr id="451" name="n_1mainValue【認定こども園・幼稚園・保育所】&#10;有形固定資産減価償却率"/>
        <xdr:cNvSpPr txBox="1"/>
      </xdr:nvSpPr>
      <xdr:spPr>
        <a:xfrm>
          <a:off x="15266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111596</xdr:rowOff>
    </xdr:from>
    <xdr:ext cx="405111" cy="259045"/>
    <xdr:sp macro="" textlink="">
      <xdr:nvSpPr>
        <xdr:cNvPr id="452" name="n_2mainValue【認定こども園・幼稚園・保育所】&#10;有形固定資産減価償却率"/>
        <xdr:cNvSpPr txBox="1"/>
      </xdr:nvSpPr>
      <xdr:spPr>
        <a:xfrm>
          <a:off x="14389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92001</xdr:rowOff>
    </xdr:from>
    <xdr:ext cx="405111" cy="259045"/>
    <xdr:sp macro="" textlink="">
      <xdr:nvSpPr>
        <xdr:cNvPr id="453" name="n_3mainValue【認定こども園・幼稚園・保育所】&#10;有形固定資産減価償却率"/>
        <xdr:cNvSpPr txBox="1"/>
      </xdr:nvSpPr>
      <xdr:spPr>
        <a:xfrm>
          <a:off x="13500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123026</xdr:rowOff>
    </xdr:from>
    <xdr:ext cx="405111" cy="259045"/>
    <xdr:sp macro="" textlink="">
      <xdr:nvSpPr>
        <xdr:cNvPr id="454" name="n_4mainValue【認定こども園・幼稚園・保育所】&#10;有形固定資産減価償却率"/>
        <xdr:cNvSpPr txBox="1"/>
      </xdr:nvSpPr>
      <xdr:spPr>
        <a:xfrm>
          <a:off x="12611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492" name="楕円 491"/>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58691</xdr:rowOff>
    </xdr:from>
    <xdr:ext cx="469744" cy="259045"/>
    <xdr:sp macro="" textlink="">
      <xdr:nvSpPr>
        <xdr:cNvPr id="493" name="【認定こども園・幼稚園・保育所】&#10;一人当たり面積該当値テキスト"/>
        <xdr:cNvSpPr txBox="1"/>
      </xdr:nvSpPr>
      <xdr:spPr>
        <a:xfrm>
          <a:off x="22199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494" name="楕円 493"/>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131064</xdr:rowOff>
    </xdr:to>
    <xdr:cxnSp macro="">
      <xdr:nvCxnSpPr>
        <xdr:cNvPr id="495" name="直線コネクタ 494"/>
        <xdr:cNvCxnSpPr/>
      </xdr:nvCxnSpPr>
      <xdr:spPr>
        <a:xfrm>
          <a:off x="21323300" y="698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96" name="楕円 495"/>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131064</xdr:rowOff>
    </xdr:to>
    <xdr:cxnSp macro="">
      <xdr:nvCxnSpPr>
        <xdr:cNvPr id="497" name="直線コネクタ 496"/>
        <xdr:cNvCxnSpPr/>
      </xdr:nvCxnSpPr>
      <xdr:spPr>
        <a:xfrm>
          <a:off x="20434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98" name="楕円 497"/>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131064</xdr:rowOff>
    </xdr:to>
    <xdr:cxnSp macro="">
      <xdr:nvCxnSpPr>
        <xdr:cNvPr id="499" name="直線コネクタ 498"/>
        <xdr:cNvCxnSpPr/>
      </xdr:nvCxnSpPr>
      <xdr:spPr>
        <a:xfrm>
          <a:off x="19545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80264</xdr:rowOff>
    </xdr:from>
    <xdr:to>
      <xdr:col>98</xdr:col>
      <xdr:colOff>38100</xdr:colOff>
      <xdr:row>41</xdr:row>
      <xdr:rowOff>10414</xdr:rowOff>
    </xdr:to>
    <xdr:sp macro="" textlink="">
      <xdr:nvSpPr>
        <xdr:cNvPr id="500" name="楕円 499"/>
        <xdr:cNvSpPr/>
      </xdr:nvSpPr>
      <xdr:spPr>
        <a:xfrm>
          <a:off x="18605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131064</xdr:rowOff>
    </xdr:from>
    <xdr:to>
      <xdr:col>102</xdr:col>
      <xdr:colOff>114300</xdr:colOff>
      <xdr:row>40</xdr:row>
      <xdr:rowOff>131064</xdr:rowOff>
    </xdr:to>
    <xdr:cxnSp macro="">
      <xdr:nvCxnSpPr>
        <xdr:cNvPr id="501" name="直線コネクタ 500"/>
        <xdr:cNvCxnSpPr/>
      </xdr:nvCxnSpPr>
      <xdr:spPr>
        <a:xfrm>
          <a:off x="18656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506" name="n_1main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507" name="n_2main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508"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509" name="n_4mainValue【認定こども園・幼稚園・保育所】&#10;一人当たり面積"/>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550" name="楕円 549"/>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551" name="【学校施設】&#10;有形固定資産減価償却率該当値テキスト"/>
        <xdr:cNvSpPr txBox="1"/>
      </xdr:nvSpPr>
      <xdr:spPr>
        <a:xfrm>
          <a:off x="16357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52" name="楕円 551"/>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60960</xdr:rowOff>
    </xdr:to>
    <xdr:cxnSp macro="">
      <xdr:nvCxnSpPr>
        <xdr:cNvPr id="553" name="直線コネクタ 552"/>
        <xdr:cNvCxnSpPr/>
      </xdr:nvCxnSpPr>
      <xdr:spPr>
        <a:xfrm>
          <a:off x="15481300" y="10675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54" name="楕円 553"/>
        <xdr:cNvSpPr/>
      </xdr:nvSpPr>
      <xdr:spPr>
        <a:xfrm>
          <a:off x="14541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24765</xdr:rowOff>
    </xdr:from>
    <xdr:to>
      <xdr:col>81</xdr:col>
      <xdr:colOff>50800</xdr:colOff>
      <xdr:row>62</xdr:row>
      <xdr:rowOff>45720</xdr:rowOff>
    </xdr:to>
    <xdr:cxnSp macro="">
      <xdr:nvCxnSpPr>
        <xdr:cNvPr id="555" name="直線コネクタ 554"/>
        <xdr:cNvCxnSpPr/>
      </xdr:nvCxnSpPr>
      <xdr:spPr>
        <a:xfrm>
          <a:off x="14592300" y="106546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133985</xdr:rowOff>
    </xdr:from>
    <xdr:to>
      <xdr:col>72</xdr:col>
      <xdr:colOff>38100</xdr:colOff>
      <xdr:row>62</xdr:row>
      <xdr:rowOff>64135</xdr:rowOff>
    </xdr:to>
    <xdr:sp macro="" textlink="">
      <xdr:nvSpPr>
        <xdr:cNvPr id="556" name="楕円 555"/>
        <xdr:cNvSpPr/>
      </xdr:nvSpPr>
      <xdr:spPr>
        <a:xfrm>
          <a:off x="13652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13335</xdr:rowOff>
    </xdr:from>
    <xdr:to>
      <xdr:col>76</xdr:col>
      <xdr:colOff>114300</xdr:colOff>
      <xdr:row>62</xdr:row>
      <xdr:rowOff>24765</xdr:rowOff>
    </xdr:to>
    <xdr:cxnSp macro="">
      <xdr:nvCxnSpPr>
        <xdr:cNvPr id="557" name="直線コネクタ 556"/>
        <xdr:cNvCxnSpPr/>
      </xdr:nvCxnSpPr>
      <xdr:spPr>
        <a:xfrm>
          <a:off x="13703300" y="106432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95885</xdr:rowOff>
    </xdr:from>
    <xdr:to>
      <xdr:col>67</xdr:col>
      <xdr:colOff>101600</xdr:colOff>
      <xdr:row>62</xdr:row>
      <xdr:rowOff>26035</xdr:rowOff>
    </xdr:to>
    <xdr:sp macro="" textlink="">
      <xdr:nvSpPr>
        <xdr:cNvPr id="558" name="楕円 557"/>
        <xdr:cNvSpPr/>
      </xdr:nvSpPr>
      <xdr:spPr>
        <a:xfrm>
          <a:off x="12763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146685</xdr:rowOff>
    </xdr:from>
    <xdr:to>
      <xdr:col>71</xdr:col>
      <xdr:colOff>177800</xdr:colOff>
      <xdr:row>62</xdr:row>
      <xdr:rowOff>13335</xdr:rowOff>
    </xdr:to>
    <xdr:cxnSp macro="">
      <xdr:nvCxnSpPr>
        <xdr:cNvPr id="559" name="直線コネクタ 558"/>
        <xdr:cNvCxnSpPr/>
      </xdr:nvCxnSpPr>
      <xdr:spPr>
        <a:xfrm>
          <a:off x="12814300" y="10605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64"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65" name="n_2mainValue【学校施設】&#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55262</xdr:rowOff>
    </xdr:from>
    <xdr:ext cx="405111" cy="259045"/>
    <xdr:sp macro="" textlink="">
      <xdr:nvSpPr>
        <xdr:cNvPr id="566" name="n_3mainValue【学校施設】&#10;有形固定資産減価償却率"/>
        <xdr:cNvSpPr txBox="1"/>
      </xdr:nvSpPr>
      <xdr:spPr>
        <a:xfrm>
          <a:off x="13500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17162</xdr:rowOff>
    </xdr:from>
    <xdr:ext cx="405111" cy="259045"/>
    <xdr:sp macro="" textlink="">
      <xdr:nvSpPr>
        <xdr:cNvPr id="567" name="n_4mainValue【学校施設】&#10;有形固定資産減価償却率"/>
        <xdr:cNvSpPr txBox="1"/>
      </xdr:nvSpPr>
      <xdr:spPr>
        <a:xfrm>
          <a:off x="12611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94932</xdr:rowOff>
    </xdr:from>
    <xdr:to>
      <xdr:col>116</xdr:col>
      <xdr:colOff>114300</xdr:colOff>
      <xdr:row>63</xdr:row>
      <xdr:rowOff>25082</xdr:rowOff>
    </xdr:to>
    <xdr:sp macro="" textlink="">
      <xdr:nvSpPr>
        <xdr:cNvPr id="607" name="楕円 606"/>
        <xdr:cNvSpPr/>
      </xdr:nvSpPr>
      <xdr:spPr>
        <a:xfrm>
          <a:off x="22110700" y="107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609" name="楕円 608"/>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145732</xdr:rowOff>
    </xdr:to>
    <xdr:cxnSp macro="">
      <xdr:nvCxnSpPr>
        <xdr:cNvPr id="610" name="直線コネクタ 609"/>
        <xdr:cNvCxnSpPr/>
      </xdr:nvCxnSpPr>
      <xdr:spPr>
        <a:xfrm>
          <a:off x="21323300" y="10774680"/>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92456</xdr:rowOff>
    </xdr:from>
    <xdr:to>
      <xdr:col>107</xdr:col>
      <xdr:colOff>101600</xdr:colOff>
      <xdr:row>63</xdr:row>
      <xdr:rowOff>22606</xdr:rowOff>
    </xdr:to>
    <xdr:sp macro="" textlink="">
      <xdr:nvSpPr>
        <xdr:cNvPr id="611" name="楕円 610"/>
        <xdr:cNvSpPr/>
      </xdr:nvSpPr>
      <xdr:spPr>
        <a:xfrm>
          <a:off x="20383500" y="107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143256</xdr:rowOff>
    </xdr:from>
    <xdr:to>
      <xdr:col>111</xdr:col>
      <xdr:colOff>177800</xdr:colOff>
      <xdr:row>62</xdr:row>
      <xdr:rowOff>144780</xdr:rowOff>
    </xdr:to>
    <xdr:cxnSp macro="">
      <xdr:nvCxnSpPr>
        <xdr:cNvPr id="612" name="直線コネクタ 611"/>
        <xdr:cNvCxnSpPr/>
      </xdr:nvCxnSpPr>
      <xdr:spPr>
        <a:xfrm>
          <a:off x="20434300" y="107731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91884</xdr:rowOff>
    </xdr:from>
    <xdr:to>
      <xdr:col>102</xdr:col>
      <xdr:colOff>165100</xdr:colOff>
      <xdr:row>63</xdr:row>
      <xdr:rowOff>22034</xdr:rowOff>
    </xdr:to>
    <xdr:sp macro="" textlink="">
      <xdr:nvSpPr>
        <xdr:cNvPr id="613" name="楕円 612"/>
        <xdr:cNvSpPr/>
      </xdr:nvSpPr>
      <xdr:spPr>
        <a:xfrm>
          <a:off x="19494500" y="107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142684</xdr:rowOff>
    </xdr:from>
    <xdr:to>
      <xdr:col>107</xdr:col>
      <xdr:colOff>50800</xdr:colOff>
      <xdr:row>62</xdr:row>
      <xdr:rowOff>143256</xdr:rowOff>
    </xdr:to>
    <xdr:cxnSp macro="">
      <xdr:nvCxnSpPr>
        <xdr:cNvPr id="614" name="直線コネクタ 613"/>
        <xdr:cNvCxnSpPr/>
      </xdr:nvCxnSpPr>
      <xdr:spPr>
        <a:xfrm>
          <a:off x="19545300" y="1077258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90551</xdr:rowOff>
    </xdr:from>
    <xdr:to>
      <xdr:col>98</xdr:col>
      <xdr:colOff>38100</xdr:colOff>
      <xdr:row>63</xdr:row>
      <xdr:rowOff>20701</xdr:rowOff>
    </xdr:to>
    <xdr:sp macro="" textlink="">
      <xdr:nvSpPr>
        <xdr:cNvPr id="615" name="楕円 614"/>
        <xdr:cNvSpPr/>
      </xdr:nvSpPr>
      <xdr:spPr>
        <a:xfrm>
          <a:off x="18605500" y="107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141351</xdr:rowOff>
    </xdr:from>
    <xdr:to>
      <xdr:col>102</xdr:col>
      <xdr:colOff>114300</xdr:colOff>
      <xdr:row>62</xdr:row>
      <xdr:rowOff>142684</xdr:rowOff>
    </xdr:to>
    <xdr:cxnSp macro="">
      <xdr:nvCxnSpPr>
        <xdr:cNvPr id="616" name="直線コネクタ 615"/>
        <xdr:cNvCxnSpPr/>
      </xdr:nvCxnSpPr>
      <xdr:spPr>
        <a:xfrm>
          <a:off x="18656300" y="1077125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20"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621" name="n_1mainValue【学校施設】&#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13733</xdr:rowOff>
    </xdr:from>
    <xdr:ext cx="469744" cy="259045"/>
    <xdr:sp macro="" textlink="">
      <xdr:nvSpPr>
        <xdr:cNvPr id="622" name="n_2mainValue【学校施設】&#10;一人当たり面積"/>
        <xdr:cNvSpPr txBox="1"/>
      </xdr:nvSpPr>
      <xdr:spPr>
        <a:xfrm>
          <a:off x="20199427" y="108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13161</xdr:rowOff>
    </xdr:from>
    <xdr:ext cx="469744" cy="259045"/>
    <xdr:sp macro="" textlink="">
      <xdr:nvSpPr>
        <xdr:cNvPr id="623" name="n_3mainValue【学校施設】&#10;一人当たり面積"/>
        <xdr:cNvSpPr txBox="1"/>
      </xdr:nvSpPr>
      <xdr:spPr>
        <a:xfrm>
          <a:off x="19310427" y="1081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37228</xdr:rowOff>
    </xdr:from>
    <xdr:ext cx="469744" cy="259045"/>
    <xdr:sp macro="" textlink="">
      <xdr:nvSpPr>
        <xdr:cNvPr id="624" name="n_4mainValue【学校施設】&#10;一人当たり面積"/>
        <xdr:cNvSpPr txBox="1"/>
      </xdr:nvSpPr>
      <xdr:spPr>
        <a:xfrm>
          <a:off x="18421427" y="1049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66" name="楕円 665"/>
        <xdr:cNvSpPr/>
      </xdr:nvSpPr>
      <xdr:spPr>
        <a:xfrm>
          <a:off x="16268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62428</xdr:rowOff>
    </xdr:from>
    <xdr:ext cx="405111" cy="259045"/>
    <xdr:sp macro="" textlink="">
      <xdr:nvSpPr>
        <xdr:cNvPr id="667" name="【児童館】&#10;有形固定資産減価償却率該当値テキスト"/>
        <xdr:cNvSpPr txBox="1"/>
      </xdr:nvSpPr>
      <xdr:spPr>
        <a:xfrm>
          <a:off x="16357600"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166914</xdr:rowOff>
    </xdr:from>
    <xdr:to>
      <xdr:col>81</xdr:col>
      <xdr:colOff>101600</xdr:colOff>
      <xdr:row>82</xdr:row>
      <xdr:rowOff>97064</xdr:rowOff>
    </xdr:to>
    <xdr:sp macro="" textlink="">
      <xdr:nvSpPr>
        <xdr:cNvPr id="668" name="楕円 667"/>
        <xdr:cNvSpPr/>
      </xdr:nvSpPr>
      <xdr:spPr>
        <a:xfrm>
          <a:off x="15430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46264</xdr:rowOff>
    </xdr:from>
    <xdr:to>
      <xdr:col>85</xdr:col>
      <xdr:colOff>127000</xdr:colOff>
      <xdr:row>82</xdr:row>
      <xdr:rowOff>90351</xdr:rowOff>
    </xdr:to>
    <xdr:cxnSp macro="">
      <xdr:nvCxnSpPr>
        <xdr:cNvPr id="669" name="直線コネクタ 668"/>
        <xdr:cNvCxnSpPr/>
      </xdr:nvCxnSpPr>
      <xdr:spPr>
        <a:xfrm>
          <a:off x="15481300" y="1410516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70" name="楕円 669"/>
        <xdr:cNvSpPr/>
      </xdr:nvSpPr>
      <xdr:spPr>
        <a:xfrm>
          <a:off x="14541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165463</xdr:rowOff>
    </xdr:from>
    <xdr:to>
      <xdr:col>81</xdr:col>
      <xdr:colOff>50800</xdr:colOff>
      <xdr:row>82</xdr:row>
      <xdr:rowOff>46264</xdr:rowOff>
    </xdr:to>
    <xdr:cxnSp macro="">
      <xdr:nvCxnSpPr>
        <xdr:cNvPr id="671" name="直線コネクタ 670"/>
        <xdr:cNvCxnSpPr/>
      </xdr:nvCxnSpPr>
      <xdr:spPr>
        <a:xfrm>
          <a:off x="14592300" y="1405291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64044</xdr:rowOff>
    </xdr:from>
    <xdr:to>
      <xdr:col>72</xdr:col>
      <xdr:colOff>38100</xdr:colOff>
      <xdr:row>81</xdr:row>
      <xdr:rowOff>165644</xdr:rowOff>
    </xdr:to>
    <xdr:sp macro="" textlink="">
      <xdr:nvSpPr>
        <xdr:cNvPr id="672" name="楕円 671"/>
        <xdr:cNvSpPr/>
      </xdr:nvSpPr>
      <xdr:spPr>
        <a:xfrm>
          <a:off x="13652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114844</xdr:rowOff>
    </xdr:from>
    <xdr:to>
      <xdr:col>76</xdr:col>
      <xdr:colOff>114300</xdr:colOff>
      <xdr:row>81</xdr:row>
      <xdr:rowOff>165463</xdr:rowOff>
    </xdr:to>
    <xdr:cxnSp macro="">
      <xdr:nvCxnSpPr>
        <xdr:cNvPr id="673" name="直線コネクタ 672"/>
        <xdr:cNvCxnSpPr/>
      </xdr:nvCxnSpPr>
      <xdr:spPr>
        <a:xfrm>
          <a:off x="13703300" y="140022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145687</xdr:rowOff>
    </xdr:from>
    <xdr:to>
      <xdr:col>67</xdr:col>
      <xdr:colOff>101600</xdr:colOff>
      <xdr:row>81</xdr:row>
      <xdr:rowOff>75837</xdr:rowOff>
    </xdr:to>
    <xdr:sp macro="" textlink="">
      <xdr:nvSpPr>
        <xdr:cNvPr id="674" name="楕円 673"/>
        <xdr:cNvSpPr/>
      </xdr:nvSpPr>
      <xdr:spPr>
        <a:xfrm>
          <a:off x="12763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114844</xdr:rowOff>
    </xdr:to>
    <xdr:cxnSp macro="">
      <xdr:nvCxnSpPr>
        <xdr:cNvPr id="675" name="直線コネクタ 674"/>
        <xdr:cNvCxnSpPr/>
      </xdr:nvCxnSpPr>
      <xdr:spPr>
        <a:xfrm>
          <a:off x="12814300" y="1391248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113591</xdr:rowOff>
    </xdr:from>
    <xdr:ext cx="405111" cy="259045"/>
    <xdr:sp macro="" textlink="">
      <xdr:nvSpPr>
        <xdr:cNvPr id="680" name="n_1mainValue【児童館】&#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81" name="n_2mainValue【児童館】&#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10721</xdr:rowOff>
    </xdr:from>
    <xdr:ext cx="405111" cy="259045"/>
    <xdr:sp macro="" textlink="">
      <xdr:nvSpPr>
        <xdr:cNvPr id="682" name="n_3mainValue【児童館】&#10;有形固定資産減価償却率"/>
        <xdr:cNvSpPr txBox="1"/>
      </xdr:nvSpPr>
      <xdr:spPr>
        <a:xfrm>
          <a:off x="13500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92364</xdr:rowOff>
    </xdr:from>
    <xdr:ext cx="405111" cy="259045"/>
    <xdr:sp macro="" textlink="">
      <xdr:nvSpPr>
        <xdr:cNvPr id="683" name="n_4mainValue【児童館】&#10;有形固定資産減価償却率"/>
        <xdr:cNvSpPr txBox="1"/>
      </xdr:nvSpPr>
      <xdr:spPr>
        <a:xfrm>
          <a:off x="12611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723" name="楕円 722"/>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724" name="【児童館】&#10;一人当たり面積該当値テキスト"/>
        <xdr:cNvSpPr txBox="1"/>
      </xdr:nvSpPr>
      <xdr:spPr>
        <a:xfrm>
          <a:off x="22199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725" name="楕円 724"/>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152400</xdr:rowOff>
    </xdr:from>
    <xdr:to>
      <xdr:col>116</xdr:col>
      <xdr:colOff>63500</xdr:colOff>
      <xdr:row>81</xdr:row>
      <xdr:rowOff>152400</xdr:rowOff>
    </xdr:to>
    <xdr:cxnSp macro="">
      <xdr:nvCxnSpPr>
        <xdr:cNvPr id="726" name="直線コネクタ 725"/>
        <xdr:cNvCxnSpPr/>
      </xdr:nvCxnSpPr>
      <xdr:spPr>
        <a:xfrm>
          <a:off x="21323300" y="14039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139700</xdr:rowOff>
    </xdr:from>
    <xdr:to>
      <xdr:col>107</xdr:col>
      <xdr:colOff>101600</xdr:colOff>
      <xdr:row>82</xdr:row>
      <xdr:rowOff>69850</xdr:rowOff>
    </xdr:to>
    <xdr:sp macro="" textlink="">
      <xdr:nvSpPr>
        <xdr:cNvPr id="727" name="楕円 726"/>
        <xdr:cNvSpPr/>
      </xdr:nvSpPr>
      <xdr:spPr>
        <a:xfrm>
          <a:off x="20383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152400</xdr:rowOff>
    </xdr:from>
    <xdr:to>
      <xdr:col>111</xdr:col>
      <xdr:colOff>177800</xdr:colOff>
      <xdr:row>82</xdr:row>
      <xdr:rowOff>19050</xdr:rowOff>
    </xdr:to>
    <xdr:cxnSp macro="">
      <xdr:nvCxnSpPr>
        <xdr:cNvPr id="728" name="直線コネクタ 727"/>
        <xdr:cNvCxnSpPr/>
      </xdr:nvCxnSpPr>
      <xdr:spPr>
        <a:xfrm flipV="1">
          <a:off x="20434300" y="14039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729" name="楕円 728"/>
        <xdr:cNvSpPr/>
      </xdr:nvSpPr>
      <xdr:spPr>
        <a:xfrm>
          <a:off x="19494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19050</xdr:rowOff>
    </xdr:from>
    <xdr:to>
      <xdr:col>107</xdr:col>
      <xdr:colOff>50800</xdr:colOff>
      <xdr:row>82</xdr:row>
      <xdr:rowOff>19050</xdr:rowOff>
    </xdr:to>
    <xdr:cxnSp macro="">
      <xdr:nvCxnSpPr>
        <xdr:cNvPr id="730" name="直線コネクタ 729"/>
        <xdr:cNvCxnSpPr/>
      </xdr:nvCxnSpPr>
      <xdr:spPr>
        <a:xfrm>
          <a:off x="19545300" y="1407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139700</xdr:rowOff>
    </xdr:from>
    <xdr:to>
      <xdr:col>98</xdr:col>
      <xdr:colOff>38100</xdr:colOff>
      <xdr:row>82</xdr:row>
      <xdr:rowOff>69850</xdr:rowOff>
    </xdr:to>
    <xdr:sp macro="" textlink="">
      <xdr:nvSpPr>
        <xdr:cNvPr id="731" name="楕円 730"/>
        <xdr:cNvSpPr/>
      </xdr:nvSpPr>
      <xdr:spPr>
        <a:xfrm>
          <a:off x="18605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19050</xdr:rowOff>
    </xdr:from>
    <xdr:to>
      <xdr:col>102</xdr:col>
      <xdr:colOff>114300</xdr:colOff>
      <xdr:row>82</xdr:row>
      <xdr:rowOff>19050</xdr:rowOff>
    </xdr:to>
    <xdr:cxnSp macro="">
      <xdr:nvCxnSpPr>
        <xdr:cNvPr id="732" name="直線コネクタ 731"/>
        <xdr:cNvCxnSpPr/>
      </xdr:nvCxnSpPr>
      <xdr:spPr>
        <a:xfrm>
          <a:off x="18656300" y="1407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48277</xdr:rowOff>
    </xdr:from>
    <xdr:ext cx="469744" cy="259045"/>
    <xdr:sp macro="" textlink="">
      <xdr:nvSpPr>
        <xdr:cNvPr id="737" name="n_1main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86377</xdr:rowOff>
    </xdr:from>
    <xdr:ext cx="469744" cy="259045"/>
    <xdr:sp macro="" textlink="">
      <xdr:nvSpPr>
        <xdr:cNvPr id="738" name="n_2mainValue【児童館】&#10;一人当たり面積"/>
        <xdr:cNvSpPr txBox="1"/>
      </xdr:nvSpPr>
      <xdr:spPr>
        <a:xfrm>
          <a:off x="20199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86377</xdr:rowOff>
    </xdr:from>
    <xdr:ext cx="469744" cy="259045"/>
    <xdr:sp macro="" textlink="">
      <xdr:nvSpPr>
        <xdr:cNvPr id="739" name="n_3mainValue【児童館】&#10;一人当たり面積"/>
        <xdr:cNvSpPr txBox="1"/>
      </xdr:nvSpPr>
      <xdr:spPr>
        <a:xfrm>
          <a:off x="19310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86377</xdr:rowOff>
    </xdr:from>
    <xdr:ext cx="469744" cy="259045"/>
    <xdr:sp macro="" textlink="">
      <xdr:nvSpPr>
        <xdr:cNvPr id="740" name="n_4mainValue【児童館】&#10;一人当たり面積"/>
        <xdr:cNvSpPr txBox="1"/>
      </xdr:nvSpPr>
      <xdr:spPr>
        <a:xfrm>
          <a:off x="18421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27305</xdr:rowOff>
    </xdr:from>
    <xdr:to>
      <xdr:col>85</xdr:col>
      <xdr:colOff>177800</xdr:colOff>
      <xdr:row>106</xdr:row>
      <xdr:rowOff>128905</xdr:rowOff>
    </xdr:to>
    <xdr:sp macro="" textlink="">
      <xdr:nvSpPr>
        <xdr:cNvPr id="781" name="楕円 780"/>
        <xdr:cNvSpPr/>
      </xdr:nvSpPr>
      <xdr:spPr>
        <a:xfrm>
          <a:off x="162687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5732</xdr:rowOff>
    </xdr:from>
    <xdr:ext cx="405111" cy="259045"/>
    <xdr:sp macro="" textlink="">
      <xdr:nvSpPr>
        <xdr:cNvPr id="782" name="【公民館】&#10;有形固定資産減価償却率該当値テキスト"/>
        <xdr:cNvSpPr txBox="1"/>
      </xdr:nvSpPr>
      <xdr:spPr>
        <a:xfrm>
          <a:off x="16357600"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164464</xdr:rowOff>
    </xdr:from>
    <xdr:to>
      <xdr:col>81</xdr:col>
      <xdr:colOff>101600</xdr:colOff>
      <xdr:row>106</xdr:row>
      <xdr:rowOff>94614</xdr:rowOff>
    </xdr:to>
    <xdr:sp macro="" textlink="">
      <xdr:nvSpPr>
        <xdr:cNvPr id="783" name="楕円 782"/>
        <xdr:cNvSpPr/>
      </xdr:nvSpPr>
      <xdr:spPr>
        <a:xfrm>
          <a:off x="15430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43814</xdr:rowOff>
    </xdr:from>
    <xdr:to>
      <xdr:col>85</xdr:col>
      <xdr:colOff>127000</xdr:colOff>
      <xdr:row>106</xdr:row>
      <xdr:rowOff>78105</xdr:rowOff>
    </xdr:to>
    <xdr:cxnSp macro="">
      <xdr:nvCxnSpPr>
        <xdr:cNvPr id="784" name="直線コネクタ 783"/>
        <xdr:cNvCxnSpPr/>
      </xdr:nvCxnSpPr>
      <xdr:spPr>
        <a:xfrm>
          <a:off x="15481300" y="182175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132080</xdr:rowOff>
    </xdr:from>
    <xdr:to>
      <xdr:col>76</xdr:col>
      <xdr:colOff>165100</xdr:colOff>
      <xdr:row>106</xdr:row>
      <xdr:rowOff>62230</xdr:rowOff>
    </xdr:to>
    <xdr:sp macro="" textlink="">
      <xdr:nvSpPr>
        <xdr:cNvPr id="785" name="楕円 784"/>
        <xdr:cNvSpPr/>
      </xdr:nvSpPr>
      <xdr:spPr>
        <a:xfrm>
          <a:off x="1454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xdr:rowOff>
    </xdr:from>
    <xdr:to>
      <xdr:col>81</xdr:col>
      <xdr:colOff>50800</xdr:colOff>
      <xdr:row>106</xdr:row>
      <xdr:rowOff>43814</xdr:rowOff>
    </xdr:to>
    <xdr:cxnSp macro="">
      <xdr:nvCxnSpPr>
        <xdr:cNvPr id="786" name="直線コネクタ 785"/>
        <xdr:cNvCxnSpPr/>
      </xdr:nvCxnSpPr>
      <xdr:spPr>
        <a:xfrm>
          <a:off x="14592300" y="181851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787" name="楕円 786"/>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106</xdr:row>
      <xdr:rowOff>11430</xdr:rowOff>
    </xdr:to>
    <xdr:cxnSp macro="">
      <xdr:nvCxnSpPr>
        <xdr:cNvPr id="788" name="直線コネクタ 787"/>
        <xdr:cNvCxnSpPr/>
      </xdr:nvCxnSpPr>
      <xdr:spPr>
        <a:xfrm>
          <a:off x="13703300" y="18147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12064</xdr:rowOff>
    </xdr:from>
    <xdr:to>
      <xdr:col>67</xdr:col>
      <xdr:colOff>101600</xdr:colOff>
      <xdr:row>105</xdr:row>
      <xdr:rowOff>113664</xdr:rowOff>
    </xdr:to>
    <xdr:sp macro="" textlink="">
      <xdr:nvSpPr>
        <xdr:cNvPr id="789" name="楕円 788"/>
        <xdr:cNvSpPr/>
      </xdr:nvSpPr>
      <xdr:spPr>
        <a:xfrm>
          <a:off x="12763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62864</xdr:rowOff>
    </xdr:from>
    <xdr:to>
      <xdr:col>71</xdr:col>
      <xdr:colOff>177800</xdr:colOff>
      <xdr:row>105</xdr:row>
      <xdr:rowOff>144780</xdr:rowOff>
    </xdr:to>
    <xdr:cxnSp macro="">
      <xdr:nvCxnSpPr>
        <xdr:cNvPr id="790" name="直線コネクタ 789"/>
        <xdr:cNvCxnSpPr/>
      </xdr:nvCxnSpPr>
      <xdr:spPr>
        <a:xfrm>
          <a:off x="12814300" y="1806511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85741</xdr:rowOff>
    </xdr:from>
    <xdr:ext cx="405111" cy="259045"/>
    <xdr:sp macro="" textlink="">
      <xdr:nvSpPr>
        <xdr:cNvPr id="795" name="n_1mainValue【公民館】&#10;有形固定資産減価償却率"/>
        <xdr:cNvSpPr txBox="1"/>
      </xdr:nvSpPr>
      <xdr:spPr>
        <a:xfrm>
          <a:off x="152660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53357</xdr:rowOff>
    </xdr:from>
    <xdr:ext cx="405111" cy="259045"/>
    <xdr:sp macro="" textlink="">
      <xdr:nvSpPr>
        <xdr:cNvPr id="796" name="n_2mainValue【公民館】&#10;有形固定資産減価償却率"/>
        <xdr:cNvSpPr txBox="1"/>
      </xdr:nvSpPr>
      <xdr:spPr>
        <a:xfrm>
          <a:off x="14389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797" name="n_3mainValue【公民館】&#10;有形固定資産減価償却率"/>
        <xdr:cNvSpPr txBox="1"/>
      </xdr:nvSpPr>
      <xdr:spPr>
        <a:xfrm>
          <a:off x="13500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104791</xdr:rowOff>
    </xdr:from>
    <xdr:ext cx="405111" cy="259045"/>
    <xdr:sp macro="" textlink="">
      <xdr:nvSpPr>
        <xdr:cNvPr id="798" name="n_4mainValue【公民館】&#10;有形固定資産減価償却率"/>
        <xdr:cNvSpPr txBox="1"/>
      </xdr:nvSpPr>
      <xdr:spPr>
        <a:xfrm>
          <a:off x="12611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9"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840" name="楕円 839"/>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98896</xdr:rowOff>
    </xdr:from>
    <xdr:ext cx="469744" cy="259045"/>
    <xdr:sp macro="" textlink="">
      <xdr:nvSpPr>
        <xdr:cNvPr id="841" name="【公民館】&#10;一人当たり面積該当値テキスト"/>
        <xdr:cNvSpPr txBox="1"/>
      </xdr:nvSpPr>
      <xdr:spPr>
        <a:xfrm>
          <a:off x="22199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76019</xdr:rowOff>
    </xdr:from>
    <xdr:to>
      <xdr:col>112</xdr:col>
      <xdr:colOff>38100</xdr:colOff>
      <xdr:row>106</xdr:row>
      <xdr:rowOff>6169</xdr:rowOff>
    </xdr:to>
    <xdr:sp macro="" textlink="">
      <xdr:nvSpPr>
        <xdr:cNvPr id="842" name="楕円 841"/>
        <xdr:cNvSpPr/>
      </xdr:nvSpPr>
      <xdr:spPr>
        <a:xfrm>
          <a:off x="2127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126819</xdr:rowOff>
    </xdr:to>
    <xdr:cxnSp macro="">
      <xdr:nvCxnSpPr>
        <xdr:cNvPr id="843" name="直線コネクタ 842"/>
        <xdr:cNvCxnSpPr/>
      </xdr:nvCxnSpPr>
      <xdr:spPr>
        <a:xfrm>
          <a:off x="21323300" y="181290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72752</xdr:rowOff>
    </xdr:from>
    <xdr:to>
      <xdr:col>107</xdr:col>
      <xdr:colOff>101600</xdr:colOff>
      <xdr:row>106</xdr:row>
      <xdr:rowOff>2902</xdr:rowOff>
    </xdr:to>
    <xdr:sp macro="" textlink="">
      <xdr:nvSpPr>
        <xdr:cNvPr id="844" name="楕円 843"/>
        <xdr:cNvSpPr/>
      </xdr:nvSpPr>
      <xdr:spPr>
        <a:xfrm>
          <a:off x="2038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123552</xdr:rowOff>
    </xdr:from>
    <xdr:to>
      <xdr:col>111</xdr:col>
      <xdr:colOff>177800</xdr:colOff>
      <xdr:row>105</xdr:row>
      <xdr:rowOff>126819</xdr:rowOff>
    </xdr:to>
    <xdr:cxnSp macro="">
      <xdr:nvCxnSpPr>
        <xdr:cNvPr id="845" name="直線コネクタ 844"/>
        <xdr:cNvCxnSpPr/>
      </xdr:nvCxnSpPr>
      <xdr:spPr>
        <a:xfrm>
          <a:off x="20434300" y="181258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69487</xdr:rowOff>
    </xdr:from>
    <xdr:to>
      <xdr:col>102</xdr:col>
      <xdr:colOff>165100</xdr:colOff>
      <xdr:row>105</xdr:row>
      <xdr:rowOff>171087</xdr:rowOff>
    </xdr:to>
    <xdr:sp macro="" textlink="">
      <xdr:nvSpPr>
        <xdr:cNvPr id="846" name="楕円 845"/>
        <xdr:cNvSpPr/>
      </xdr:nvSpPr>
      <xdr:spPr>
        <a:xfrm>
          <a:off x="19494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120287</xdr:rowOff>
    </xdr:from>
    <xdr:to>
      <xdr:col>107</xdr:col>
      <xdr:colOff>50800</xdr:colOff>
      <xdr:row>105</xdr:row>
      <xdr:rowOff>123552</xdr:rowOff>
    </xdr:to>
    <xdr:cxnSp macro="">
      <xdr:nvCxnSpPr>
        <xdr:cNvPr id="847" name="直線コネクタ 846"/>
        <xdr:cNvCxnSpPr/>
      </xdr:nvCxnSpPr>
      <xdr:spPr>
        <a:xfrm>
          <a:off x="19545300" y="181225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69487</xdr:rowOff>
    </xdr:from>
    <xdr:to>
      <xdr:col>98</xdr:col>
      <xdr:colOff>38100</xdr:colOff>
      <xdr:row>105</xdr:row>
      <xdr:rowOff>171087</xdr:rowOff>
    </xdr:to>
    <xdr:sp macro="" textlink="">
      <xdr:nvSpPr>
        <xdr:cNvPr id="848" name="楕円 847"/>
        <xdr:cNvSpPr/>
      </xdr:nvSpPr>
      <xdr:spPr>
        <a:xfrm>
          <a:off x="18605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120287</xdr:rowOff>
    </xdr:from>
    <xdr:to>
      <xdr:col>102</xdr:col>
      <xdr:colOff>114300</xdr:colOff>
      <xdr:row>105</xdr:row>
      <xdr:rowOff>120287</xdr:rowOff>
    </xdr:to>
    <xdr:cxnSp macro="">
      <xdr:nvCxnSpPr>
        <xdr:cNvPr id="849" name="直線コネクタ 848"/>
        <xdr:cNvCxnSpPr/>
      </xdr:nvCxnSpPr>
      <xdr:spPr>
        <a:xfrm>
          <a:off x="18656300" y="1812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50"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1"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52"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3"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22696</xdr:rowOff>
    </xdr:from>
    <xdr:ext cx="469744" cy="259045"/>
    <xdr:sp macro="" textlink="">
      <xdr:nvSpPr>
        <xdr:cNvPr id="854" name="n_1mainValue【公民館】&#10;一人当たり面積"/>
        <xdr:cNvSpPr txBox="1"/>
      </xdr:nvSpPr>
      <xdr:spPr>
        <a:xfrm>
          <a:off x="210757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19429</xdr:rowOff>
    </xdr:from>
    <xdr:ext cx="469744" cy="259045"/>
    <xdr:sp macro="" textlink="">
      <xdr:nvSpPr>
        <xdr:cNvPr id="855" name="n_2mainValue【公民館】&#10;一人当たり面積"/>
        <xdr:cNvSpPr txBox="1"/>
      </xdr:nvSpPr>
      <xdr:spPr>
        <a:xfrm>
          <a:off x="20199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16164</xdr:rowOff>
    </xdr:from>
    <xdr:ext cx="469744" cy="259045"/>
    <xdr:sp macro="" textlink="">
      <xdr:nvSpPr>
        <xdr:cNvPr id="856" name="n_3mainValue【公民館】&#10;一人当たり面積"/>
        <xdr:cNvSpPr txBox="1"/>
      </xdr:nvSpPr>
      <xdr:spPr>
        <a:xfrm>
          <a:off x="19310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16164</xdr:rowOff>
    </xdr:from>
    <xdr:ext cx="469744" cy="259045"/>
    <xdr:sp macro="" textlink="">
      <xdr:nvSpPr>
        <xdr:cNvPr id="857" name="n_4mainValue【公民館】&#10;一人当たり面積"/>
        <xdr:cNvSpPr txBox="1"/>
      </xdr:nvSpPr>
      <xdr:spPr>
        <a:xfrm>
          <a:off x="18421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類似団体と比較して著しく（</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有形固定資産減価償却率が高くなっている施設は、道路、公営住宅、認定こども園・幼稚園・保育所、学校施設、公民館、図書館、福祉施設、一般廃棄物処理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　やや高くなっている施設は、体育館・プール、消防施設であり、他はほぼ同程度か低くなっている。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おいて、安全性を確保する観点から、老朽化施設において適宜老化診断を実施するなど施設の現況把握を行い、緊急度の高い施設から計画的な改修・更新に努め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97,942
97,192
594.50
67,960,031
66,968,881
471,239
24,043,568
35,125,883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15603</xdr:rowOff>
    </xdr:from>
    <xdr:to>
      <xdr:col>24</xdr:col>
      <xdr:colOff>114300</xdr:colOff>
      <xdr:row>39</xdr:row>
      <xdr:rowOff>117203</xdr:rowOff>
    </xdr:to>
    <xdr:sp macro="" textlink="">
      <xdr:nvSpPr>
        <xdr:cNvPr id="74" name="楕円 73"/>
        <xdr:cNvSpPr/>
      </xdr:nvSpPr>
      <xdr:spPr>
        <a:xfrm>
          <a:off x="4584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165480</xdr:rowOff>
    </xdr:from>
    <xdr:ext cx="405111" cy="259045"/>
    <xdr:sp macro="" textlink="">
      <xdr:nvSpPr>
        <xdr:cNvPr id="75" name="【図書館】&#10;有形固定資産減価償却率該当値テキスト"/>
        <xdr:cNvSpPr txBox="1"/>
      </xdr:nvSpPr>
      <xdr:spPr>
        <a:xfrm>
          <a:off x="4673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66403</xdr:rowOff>
    </xdr:to>
    <xdr:cxnSp macro="">
      <xdr:nvCxnSpPr>
        <xdr:cNvPr id="77" name="直線コネクタ 76"/>
        <xdr:cNvCxnSpPr/>
      </xdr:nvCxnSpPr>
      <xdr:spPr>
        <a:xfrm>
          <a:off x="3797300" y="670560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9" name="直線コネクタ 78"/>
        <xdr:cNvCxnSpPr/>
      </xdr:nvCxnSpPr>
      <xdr:spPr>
        <a:xfrm>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125185</xdr:rowOff>
    </xdr:to>
    <xdr:cxnSp macro="">
      <xdr:nvCxnSpPr>
        <xdr:cNvPr id="83" name="直線コネクタ 82"/>
        <xdr:cNvCxnSpPr/>
      </xdr:nvCxnSpPr>
      <xdr:spPr>
        <a:xfrm>
          <a:off x="1130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145415</xdr:rowOff>
    </xdr:from>
    <xdr:to>
      <xdr:col>55</xdr:col>
      <xdr:colOff>50800</xdr:colOff>
      <xdr:row>40</xdr:row>
      <xdr:rowOff>75565</xdr:rowOff>
    </xdr:to>
    <xdr:sp macro="" textlink="">
      <xdr:nvSpPr>
        <xdr:cNvPr id="127" name="楕円 126"/>
        <xdr:cNvSpPr/>
      </xdr:nvSpPr>
      <xdr:spPr>
        <a:xfrm>
          <a:off x="10426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123842</xdr:rowOff>
    </xdr:from>
    <xdr:ext cx="469744" cy="259045"/>
    <xdr:sp macro="" textlink="">
      <xdr:nvSpPr>
        <xdr:cNvPr id="128" name="【図書館】&#10;一人当たり面積該当値テキスト"/>
        <xdr:cNvSpPr txBox="1"/>
      </xdr:nvSpPr>
      <xdr:spPr>
        <a:xfrm>
          <a:off x="10515600"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145415</xdr:rowOff>
    </xdr:from>
    <xdr:to>
      <xdr:col>50</xdr:col>
      <xdr:colOff>165100</xdr:colOff>
      <xdr:row>40</xdr:row>
      <xdr:rowOff>75565</xdr:rowOff>
    </xdr:to>
    <xdr:sp macro="" textlink="">
      <xdr:nvSpPr>
        <xdr:cNvPr id="129" name="楕円 128"/>
        <xdr:cNvSpPr/>
      </xdr:nvSpPr>
      <xdr:spPr>
        <a:xfrm>
          <a:off x="9588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24765</xdr:rowOff>
    </xdr:from>
    <xdr:to>
      <xdr:col>55</xdr:col>
      <xdr:colOff>0</xdr:colOff>
      <xdr:row>40</xdr:row>
      <xdr:rowOff>24765</xdr:rowOff>
    </xdr:to>
    <xdr:cxnSp macro="">
      <xdr:nvCxnSpPr>
        <xdr:cNvPr id="130" name="直線コネクタ 129"/>
        <xdr:cNvCxnSpPr/>
      </xdr:nvCxnSpPr>
      <xdr:spPr>
        <a:xfrm>
          <a:off x="9639300" y="6882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145415</xdr:rowOff>
    </xdr:from>
    <xdr:to>
      <xdr:col>46</xdr:col>
      <xdr:colOff>38100</xdr:colOff>
      <xdr:row>40</xdr:row>
      <xdr:rowOff>75565</xdr:rowOff>
    </xdr:to>
    <xdr:sp macro="" textlink="">
      <xdr:nvSpPr>
        <xdr:cNvPr id="131" name="楕円 130"/>
        <xdr:cNvSpPr/>
      </xdr:nvSpPr>
      <xdr:spPr>
        <a:xfrm>
          <a:off x="8699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24765</xdr:rowOff>
    </xdr:from>
    <xdr:to>
      <xdr:col>50</xdr:col>
      <xdr:colOff>114300</xdr:colOff>
      <xdr:row>40</xdr:row>
      <xdr:rowOff>24765</xdr:rowOff>
    </xdr:to>
    <xdr:cxnSp macro="">
      <xdr:nvCxnSpPr>
        <xdr:cNvPr id="132" name="直線コネクタ 131"/>
        <xdr:cNvCxnSpPr/>
      </xdr:nvCxnSpPr>
      <xdr:spPr>
        <a:xfrm>
          <a:off x="8750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145415</xdr:rowOff>
    </xdr:from>
    <xdr:to>
      <xdr:col>41</xdr:col>
      <xdr:colOff>101600</xdr:colOff>
      <xdr:row>40</xdr:row>
      <xdr:rowOff>75565</xdr:rowOff>
    </xdr:to>
    <xdr:sp macro="" textlink="">
      <xdr:nvSpPr>
        <xdr:cNvPr id="133" name="楕円 132"/>
        <xdr:cNvSpPr/>
      </xdr:nvSpPr>
      <xdr:spPr>
        <a:xfrm>
          <a:off x="781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24765</xdr:rowOff>
    </xdr:from>
    <xdr:to>
      <xdr:col>45</xdr:col>
      <xdr:colOff>177800</xdr:colOff>
      <xdr:row>40</xdr:row>
      <xdr:rowOff>24765</xdr:rowOff>
    </xdr:to>
    <xdr:cxnSp macro="">
      <xdr:nvCxnSpPr>
        <xdr:cNvPr id="134" name="直線コネクタ 133"/>
        <xdr:cNvCxnSpPr/>
      </xdr:nvCxnSpPr>
      <xdr:spPr>
        <a:xfrm>
          <a:off x="7861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145415</xdr:rowOff>
    </xdr:from>
    <xdr:to>
      <xdr:col>36</xdr:col>
      <xdr:colOff>165100</xdr:colOff>
      <xdr:row>40</xdr:row>
      <xdr:rowOff>75565</xdr:rowOff>
    </xdr:to>
    <xdr:sp macro="" textlink="">
      <xdr:nvSpPr>
        <xdr:cNvPr id="135" name="楕円 134"/>
        <xdr:cNvSpPr/>
      </xdr:nvSpPr>
      <xdr:spPr>
        <a:xfrm>
          <a:off x="6921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24765</xdr:rowOff>
    </xdr:from>
    <xdr:to>
      <xdr:col>41</xdr:col>
      <xdr:colOff>50800</xdr:colOff>
      <xdr:row>40</xdr:row>
      <xdr:rowOff>24765</xdr:rowOff>
    </xdr:to>
    <xdr:cxnSp macro="">
      <xdr:nvCxnSpPr>
        <xdr:cNvPr id="136" name="直線コネクタ 135"/>
        <xdr:cNvCxnSpPr/>
      </xdr:nvCxnSpPr>
      <xdr:spPr>
        <a:xfrm>
          <a:off x="6972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66692</xdr:rowOff>
    </xdr:from>
    <xdr:ext cx="469744" cy="259045"/>
    <xdr:sp macro="" textlink="">
      <xdr:nvSpPr>
        <xdr:cNvPr id="141" name="n_1mainValue【図書館】&#10;一人当たり面積"/>
        <xdr:cNvSpPr txBox="1"/>
      </xdr:nvSpPr>
      <xdr:spPr>
        <a:xfrm>
          <a:off x="9391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66692</xdr:rowOff>
    </xdr:from>
    <xdr:ext cx="469744" cy="259045"/>
    <xdr:sp macro="" textlink="">
      <xdr:nvSpPr>
        <xdr:cNvPr id="142" name="n_2mainValue【図書館】&#10;一人当たり面積"/>
        <xdr:cNvSpPr txBox="1"/>
      </xdr:nvSpPr>
      <xdr:spPr>
        <a:xfrm>
          <a:off x="8515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66692</xdr:rowOff>
    </xdr:from>
    <xdr:ext cx="469744" cy="259045"/>
    <xdr:sp macro="" textlink="">
      <xdr:nvSpPr>
        <xdr:cNvPr id="143" name="n_3mainValue【図書館】&#10;一人当たり面積"/>
        <xdr:cNvSpPr txBox="1"/>
      </xdr:nvSpPr>
      <xdr:spPr>
        <a:xfrm>
          <a:off x="7626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66692</xdr:rowOff>
    </xdr:from>
    <xdr:ext cx="469744" cy="259045"/>
    <xdr:sp macro="" textlink="">
      <xdr:nvSpPr>
        <xdr:cNvPr id="144" name="n_4mainValue【図書館】&#10;一人当たり面積"/>
        <xdr:cNvSpPr txBox="1"/>
      </xdr:nvSpPr>
      <xdr:spPr>
        <a:xfrm>
          <a:off x="6737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164465</xdr:rowOff>
    </xdr:from>
    <xdr:to>
      <xdr:col>24</xdr:col>
      <xdr:colOff>114300</xdr:colOff>
      <xdr:row>61</xdr:row>
      <xdr:rowOff>94615</xdr:rowOff>
    </xdr:to>
    <xdr:sp macro="" textlink="">
      <xdr:nvSpPr>
        <xdr:cNvPr id="185" name="楕円 184"/>
        <xdr:cNvSpPr/>
      </xdr:nvSpPr>
      <xdr:spPr>
        <a:xfrm>
          <a:off x="4584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142892</xdr:rowOff>
    </xdr:from>
    <xdr:ext cx="405111" cy="259045"/>
    <xdr:sp macro="" textlink="">
      <xdr:nvSpPr>
        <xdr:cNvPr id="186" name="【体育館・プール】&#10;有形固定資産減価償却率該当値テキスト"/>
        <xdr:cNvSpPr txBox="1"/>
      </xdr:nvSpPr>
      <xdr:spPr>
        <a:xfrm>
          <a:off x="4673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126365</xdr:rowOff>
    </xdr:from>
    <xdr:to>
      <xdr:col>20</xdr:col>
      <xdr:colOff>38100</xdr:colOff>
      <xdr:row>61</xdr:row>
      <xdr:rowOff>56515</xdr:rowOff>
    </xdr:to>
    <xdr:sp macro="" textlink="">
      <xdr:nvSpPr>
        <xdr:cNvPr id="187" name="楕円 186"/>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xdr:rowOff>
    </xdr:from>
    <xdr:to>
      <xdr:col>24</xdr:col>
      <xdr:colOff>63500</xdr:colOff>
      <xdr:row>61</xdr:row>
      <xdr:rowOff>43815</xdr:rowOff>
    </xdr:to>
    <xdr:cxnSp macro="">
      <xdr:nvCxnSpPr>
        <xdr:cNvPr id="188" name="直線コネクタ 187"/>
        <xdr:cNvCxnSpPr/>
      </xdr:nvCxnSpPr>
      <xdr:spPr>
        <a:xfrm>
          <a:off x="3797300" y="104641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89" name="楕円 188"/>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5715</xdr:rowOff>
    </xdr:to>
    <xdr:cxnSp macro="">
      <xdr:nvCxnSpPr>
        <xdr:cNvPr id="190" name="直線コネクタ 189"/>
        <xdr:cNvCxnSpPr/>
      </xdr:nvCxnSpPr>
      <xdr:spPr>
        <a:xfrm>
          <a:off x="2908300" y="104451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91" name="楕円 190"/>
        <xdr:cNvSpPr/>
      </xdr:nvSpPr>
      <xdr:spPr>
        <a:xfrm>
          <a:off x="196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121920</xdr:rowOff>
    </xdr:from>
    <xdr:to>
      <xdr:col>15</xdr:col>
      <xdr:colOff>50800</xdr:colOff>
      <xdr:row>60</xdr:row>
      <xdr:rowOff>158115</xdr:rowOff>
    </xdr:to>
    <xdr:cxnSp macro="">
      <xdr:nvCxnSpPr>
        <xdr:cNvPr id="192" name="直線コネクタ 191"/>
        <xdr:cNvCxnSpPr/>
      </xdr:nvCxnSpPr>
      <xdr:spPr>
        <a:xfrm>
          <a:off x="2019300" y="1040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33020</xdr:rowOff>
    </xdr:from>
    <xdr:to>
      <xdr:col>6</xdr:col>
      <xdr:colOff>38100</xdr:colOff>
      <xdr:row>60</xdr:row>
      <xdr:rowOff>134620</xdr:rowOff>
    </xdr:to>
    <xdr:sp macro="" textlink="">
      <xdr:nvSpPr>
        <xdr:cNvPr id="193" name="楕円 192"/>
        <xdr:cNvSpPr/>
      </xdr:nvSpPr>
      <xdr:spPr>
        <a:xfrm>
          <a:off x="107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60</xdr:row>
      <xdr:rowOff>121920</xdr:rowOff>
    </xdr:to>
    <xdr:cxnSp macro="">
      <xdr:nvCxnSpPr>
        <xdr:cNvPr id="194" name="直線コネクタ 193"/>
        <xdr:cNvCxnSpPr/>
      </xdr:nvCxnSpPr>
      <xdr:spPr>
        <a:xfrm>
          <a:off x="1130300" y="10370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47642</xdr:rowOff>
    </xdr:from>
    <xdr:ext cx="405111" cy="259045"/>
    <xdr:sp macro="" textlink="">
      <xdr:nvSpPr>
        <xdr:cNvPr id="199" name="n_1mainValue【体育館・プール】&#10;有形固定資産減価償却率"/>
        <xdr:cNvSpPr txBox="1"/>
      </xdr:nvSpPr>
      <xdr:spPr>
        <a:xfrm>
          <a:off x="3582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200" name="n_2mainValue【体育館・プール】&#10;有形固定資産減価償却率"/>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163847</xdr:rowOff>
    </xdr:from>
    <xdr:ext cx="405111" cy="259045"/>
    <xdr:sp macro="" textlink="">
      <xdr:nvSpPr>
        <xdr:cNvPr id="201" name="n_3mainValue【体育館・プール】&#10;有形固定資産減価償却率"/>
        <xdr:cNvSpPr txBox="1"/>
      </xdr:nvSpPr>
      <xdr:spPr>
        <a:xfrm>
          <a:off x="1816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125747</xdr:rowOff>
    </xdr:from>
    <xdr:ext cx="405111" cy="259045"/>
    <xdr:sp macro="" textlink="">
      <xdr:nvSpPr>
        <xdr:cNvPr id="202" name="n_4mainValue【体育館・プール】&#10;有形固定資産減価償却率"/>
        <xdr:cNvSpPr txBox="1"/>
      </xdr:nvSpPr>
      <xdr:spPr>
        <a:xfrm>
          <a:off x="927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44" name="楕円 243"/>
        <xdr:cNvSpPr/>
      </xdr:nvSpPr>
      <xdr:spPr>
        <a:xfrm>
          <a:off x="10426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130101</xdr:rowOff>
    </xdr:from>
    <xdr:ext cx="469744" cy="259045"/>
    <xdr:sp macro="" textlink="">
      <xdr:nvSpPr>
        <xdr:cNvPr id="245" name="【体育館・プール】&#10;一人当たり面積該当値テキスト"/>
        <xdr:cNvSpPr txBox="1"/>
      </xdr:nvSpPr>
      <xdr:spPr>
        <a:xfrm>
          <a:off x="10515600"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151674</xdr:rowOff>
    </xdr:from>
    <xdr:to>
      <xdr:col>50</xdr:col>
      <xdr:colOff>165100</xdr:colOff>
      <xdr:row>63</xdr:row>
      <xdr:rowOff>81824</xdr:rowOff>
    </xdr:to>
    <xdr:sp macro="" textlink="">
      <xdr:nvSpPr>
        <xdr:cNvPr id="246" name="楕円 245"/>
        <xdr:cNvSpPr/>
      </xdr:nvSpPr>
      <xdr:spPr>
        <a:xfrm>
          <a:off x="9588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31024</xdr:rowOff>
    </xdr:from>
    <xdr:to>
      <xdr:col>55</xdr:col>
      <xdr:colOff>0</xdr:colOff>
      <xdr:row>63</xdr:row>
      <xdr:rowOff>31024</xdr:rowOff>
    </xdr:to>
    <xdr:cxnSp macro="">
      <xdr:nvCxnSpPr>
        <xdr:cNvPr id="247" name="直線コネクタ 246"/>
        <xdr:cNvCxnSpPr/>
      </xdr:nvCxnSpPr>
      <xdr:spPr>
        <a:xfrm>
          <a:off x="9639300" y="108323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153307</xdr:rowOff>
    </xdr:from>
    <xdr:to>
      <xdr:col>46</xdr:col>
      <xdr:colOff>38100</xdr:colOff>
      <xdr:row>63</xdr:row>
      <xdr:rowOff>83457</xdr:rowOff>
    </xdr:to>
    <xdr:sp macro="" textlink="">
      <xdr:nvSpPr>
        <xdr:cNvPr id="248" name="楕円 247"/>
        <xdr:cNvSpPr/>
      </xdr:nvSpPr>
      <xdr:spPr>
        <a:xfrm>
          <a:off x="8699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31024</xdr:rowOff>
    </xdr:from>
    <xdr:to>
      <xdr:col>50</xdr:col>
      <xdr:colOff>114300</xdr:colOff>
      <xdr:row>63</xdr:row>
      <xdr:rowOff>32657</xdr:rowOff>
    </xdr:to>
    <xdr:cxnSp macro="">
      <xdr:nvCxnSpPr>
        <xdr:cNvPr id="249" name="直線コネクタ 248"/>
        <xdr:cNvCxnSpPr/>
      </xdr:nvCxnSpPr>
      <xdr:spPr>
        <a:xfrm flipV="1">
          <a:off x="8750300" y="10832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151674</xdr:rowOff>
    </xdr:from>
    <xdr:to>
      <xdr:col>41</xdr:col>
      <xdr:colOff>101600</xdr:colOff>
      <xdr:row>63</xdr:row>
      <xdr:rowOff>81824</xdr:rowOff>
    </xdr:to>
    <xdr:sp macro="" textlink="">
      <xdr:nvSpPr>
        <xdr:cNvPr id="250" name="楕円 249"/>
        <xdr:cNvSpPr/>
      </xdr:nvSpPr>
      <xdr:spPr>
        <a:xfrm>
          <a:off x="7810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31024</xdr:rowOff>
    </xdr:from>
    <xdr:to>
      <xdr:col>45</xdr:col>
      <xdr:colOff>177800</xdr:colOff>
      <xdr:row>63</xdr:row>
      <xdr:rowOff>32657</xdr:rowOff>
    </xdr:to>
    <xdr:cxnSp macro="">
      <xdr:nvCxnSpPr>
        <xdr:cNvPr id="251" name="直線コネクタ 250"/>
        <xdr:cNvCxnSpPr/>
      </xdr:nvCxnSpPr>
      <xdr:spPr>
        <a:xfrm>
          <a:off x="7861300" y="10832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150041</xdr:rowOff>
    </xdr:from>
    <xdr:to>
      <xdr:col>36</xdr:col>
      <xdr:colOff>165100</xdr:colOff>
      <xdr:row>63</xdr:row>
      <xdr:rowOff>80191</xdr:rowOff>
    </xdr:to>
    <xdr:sp macro="" textlink="">
      <xdr:nvSpPr>
        <xdr:cNvPr id="252" name="楕円 251"/>
        <xdr:cNvSpPr/>
      </xdr:nvSpPr>
      <xdr:spPr>
        <a:xfrm>
          <a:off x="6921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29391</xdr:rowOff>
    </xdr:from>
    <xdr:to>
      <xdr:col>41</xdr:col>
      <xdr:colOff>50800</xdr:colOff>
      <xdr:row>63</xdr:row>
      <xdr:rowOff>31024</xdr:rowOff>
    </xdr:to>
    <xdr:cxnSp macro="">
      <xdr:nvCxnSpPr>
        <xdr:cNvPr id="253" name="直線コネクタ 252"/>
        <xdr:cNvCxnSpPr/>
      </xdr:nvCxnSpPr>
      <xdr:spPr>
        <a:xfrm>
          <a:off x="6972300" y="1083074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98351</xdr:rowOff>
    </xdr:from>
    <xdr:ext cx="469744" cy="259045"/>
    <xdr:sp macro="" textlink="">
      <xdr:nvSpPr>
        <xdr:cNvPr id="258" name="n_1mainValue【体育館・プール】&#10;一人当たり面積"/>
        <xdr:cNvSpPr txBox="1"/>
      </xdr:nvSpPr>
      <xdr:spPr>
        <a:xfrm>
          <a:off x="93917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99984</xdr:rowOff>
    </xdr:from>
    <xdr:ext cx="469744" cy="259045"/>
    <xdr:sp macro="" textlink="">
      <xdr:nvSpPr>
        <xdr:cNvPr id="259" name="n_2mainValue【体育館・プール】&#10;一人当たり面積"/>
        <xdr:cNvSpPr txBox="1"/>
      </xdr:nvSpPr>
      <xdr:spPr>
        <a:xfrm>
          <a:off x="8515427" y="105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98351</xdr:rowOff>
    </xdr:from>
    <xdr:ext cx="469744" cy="259045"/>
    <xdr:sp macro="" textlink="">
      <xdr:nvSpPr>
        <xdr:cNvPr id="260" name="n_3mainValue【体育館・プール】&#10;一人当たり面積"/>
        <xdr:cNvSpPr txBox="1"/>
      </xdr:nvSpPr>
      <xdr:spPr>
        <a:xfrm>
          <a:off x="7626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71318</xdr:rowOff>
    </xdr:from>
    <xdr:ext cx="469744" cy="259045"/>
    <xdr:sp macro="" textlink="">
      <xdr:nvSpPr>
        <xdr:cNvPr id="261" name="n_4mainValue【体育館・プール】&#10;一人当たり面積"/>
        <xdr:cNvSpPr txBox="1"/>
      </xdr:nvSpPr>
      <xdr:spPr>
        <a:xfrm>
          <a:off x="6737427" y="1087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300" name="楕円 299"/>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301" name="【福祉施設】&#10;有形固定資産減価償却率該当値テキスト"/>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2" name="楕円 301"/>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38100</xdr:rowOff>
    </xdr:to>
    <xdr:cxnSp macro="">
      <xdr:nvCxnSpPr>
        <xdr:cNvPr id="303" name="直線コネクタ 302"/>
        <xdr:cNvCxnSpPr/>
      </xdr:nvCxnSpPr>
      <xdr:spPr>
        <a:xfrm>
          <a:off x="3797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04" name="楕円 303"/>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38100</xdr:rowOff>
    </xdr:to>
    <xdr:cxnSp macro="">
      <xdr:nvCxnSpPr>
        <xdr:cNvPr id="305" name="直線コネクタ 304"/>
        <xdr:cNvCxnSpPr/>
      </xdr:nvCxnSpPr>
      <xdr:spPr>
        <a:xfrm>
          <a:off x="2908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6" name="楕円 305"/>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38100</xdr:rowOff>
    </xdr:to>
    <xdr:cxnSp macro="">
      <xdr:nvCxnSpPr>
        <xdr:cNvPr id="307" name="直線コネクタ 306"/>
        <xdr:cNvCxnSpPr/>
      </xdr:nvCxnSpPr>
      <xdr:spPr>
        <a:xfrm>
          <a:off x="2019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8" name="楕円 307"/>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38100</xdr:rowOff>
    </xdr:from>
    <xdr:to>
      <xdr:col>10</xdr:col>
      <xdr:colOff>114300</xdr:colOff>
      <xdr:row>86</xdr:row>
      <xdr:rowOff>38100</xdr:rowOff>
    </xdr:to>
    <xdr:cxnSp macro="">
      <xdr:nvCxnSpPr>
        <xdr:cNvPr id="309" name="直線コネクタ 308"/>
        <xdr:cNvCxnSpPr/>
      </xdr:nvCxnSpPr>
      <xdr:spPr>
        <a:xfrm>
          <a:off x="113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80027</xdr:rowOff>
    </xdr:from>
    <xdr:ext cx="469744" cy="259045"/>
    <xdr:sp macro="" textlink="">
      <xdr:nvSpPr>
        <xdr:cNvPr id="314" name="n_1mainValue【福祉施設】&#10;有形固定資産減価償却率"/>
        <xdr:cNvSpPr txBox="1"/>
      </xdr:nvSpPr>
      <xdr:spPr>
        <a:xfrm>
          <a:off x="3549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80027</xdr:rowOff>
    </xdr:from>
    <xdr:ext cx="469744" cy="259045"/>
    <xdr:sp macro="" textlink="">
      <xdr:nvSpPr>
        <xdr:cNvPr id="315" name="n_2mainValue【福祉施設】&#10;有形固定資産減価償却率"/>
        <xdr:cNvSpPr txBox="1"/>
      </xdr:nvSpPr>
      <xdr:spPr>
        <a:xfrm>
          <a:off x="2673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316" name="n_3mainValue【福祉施設】&#10;有形固定資産減価償却率"/>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7" name="n_4mainValue【福祉施設】&#10;有形固定資産減価償却率"/>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53" name="楕円 352"/>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107966</xdr:rowOff>
    </xdr:from>
    <xdr:ext cx="469744" cy="259045"/>
    <xdr:sp macro="" textlink="">
      <xdr:nvSpPr>
        <xdr:cNvPr id="354" name="【福祉施設】&#10;一人当たり面積該当値テキスト"/>
        <xdr:cNvSpPr txBox="1"/>
      </xdr:nvSpPr>
      <xdr:spPr>
        <a:xfrm>
          <a:off x="10515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55" name="楕円 354"/>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72389</xdr:rowOff>
    </xdr:to>
    <xdr:cxnSp macro="">
      <xdr:nvCxnSpPr>
        <xdr:cNvPr id="356" name="直線コネクタ 355"/>
        <xdr:cNvCxnSpPr/>
      </xdr:nvCxnSpPr>
      <xdr:spPr>
        <a:xfrm>
          <a:off x="9639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7" name="楕円 356"/>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72389</xdr:rowOff>
    </xdr:to>
    <xdr:cxnSp macro="">
      <xdr:nvCxnSpPr>
        <xdr:cNvPr id="358" name="直線コネクタ 357"/>
        <xdr:cNvCxnSpPr/>
      </xdr:nvCxnSpPr>
      <xdr:spPr>
        <a:xfrm>
          <a:off x="8750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59" name="楕円 358"/>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72389</xdr:rowOff>
    </xdr:to>
    <xdr:cxnSp macro="">
      <xdr:nvCxnSpPr>
        <xdr:cNvPr id="360" name="直線コネクタ 359"/>
        <xdr:cNvCxnSpPr/>
      </xdr:nvCxnSpPr>
      <xdr:spPr>
        <a:xfrm>
          <a:off x="7861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61" name="楕円 360"/>
        <xdr:cNvSpPr/>
      </xdr:nvSpPr>
      <xdr:spPr>
        <a:xfrm>
          <a:off x="692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72389</xdr:rowOff>
    </xdr:to>
    <xdr:cxnSp macro="">
      <xdr:nvCxnSpPr>
        <xdr:cNvPr id="362" name="直線コネクタ 361"/>
        <xdr:cNvCxnSpPr/>
      </xdr:nvCxnSpPr>
      <xdr:spPr>
        <a:xfrm>
          <a:off x="6972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67"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68" name="n_2main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69"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0" name="n_4mainValue【福祉施設】&#10;一人当たり面積"/>
        <xdr:cNvSpPr txBox="1"/>
      </xdr:nvSpPr>
      <xdr:spPr>
        <a:xfrm>
          <a:off x="6737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11" name="直線コネクタ 410"/>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12"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13" name="直線コネクタ 412"/>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14"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15" name="直線コネクタ 41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416"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17" name="フローチャート: 判断 416"/>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18" name="フローチャート: 判断 417"/>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19" name="フローチャート: 判断 418"/>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20" name="フローチャート: 判断 419"/>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21" name="フローチャート: 判断 420"/>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130175</xdr:rowOff>
    </xdr:from>
    <xdr:to>
      <xdr:col>85</xdr:col>
      <xdr:colOff>177800</xdr:colOff>
      <xdr:row>40</xdr:row>
      <xdr:rowOff>60325</xdr:rowOff>
    </xdr:to>
    <xdr:sp macro="" textlink="">
      <xdr:nvSpPr>
        <xdr:cNvPr id="427" name="楕円 426"/>
        <xdr:cNvSpPr/>
      </xdr:nvSpPr>
      <xdr:spPr>
        <a:xfrm>
          <a:off x="162687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108602</xdr:rowOff>
    </xdr:from>
    <xdr:ext cx="405111" cy="259045"/>
    <xdr:sp macro="" textlink="">
      <xdr:nvSpPr>
        <xdr:cNvPr id="428" name="【一般廃棄物処理施設】&#10;有形固定資産減価償却率該当値テキスト"/>
        <xdr:cNvSpPr txBox="1"/>
      </xdr:nvSpPr>
      <xdr:spPr>
        <a:xfrm>
          <a:off x="16357600"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429" name="楕円 428"/>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40</xdr:row>
      <xdr:rowOff>9525</xdr:rowOff>
    </xdr:to>
    <xdr:cxnSp macro="">
      <xdr:nvCxnSpPr>
        <xdr:cNvPr id="430" name="直線コネクタ 429"/>
        <xdr:cNvCxnSpPr/>
      </xdr:nvCxnSpPr>
      <xdr:spPr>
        <a:xfrm>
          <a:off x="15481300" y="68141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431" name="楕円 430"/>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127635</xdr:rowOff>
    </xdr:to>
    <xdr:cxnSp macro="">
      <xdr:nvCxnSpPr>
        <xdr:cNvPr id="432" name="直線コネクタ 431"/>
        <xdr:cNvCxnSpPr/>
      </xdr:nvCxnSpPr>
      <xdr:spPr>
        <a:xfrm>
          <a:off x="14592300" y="67608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33" name="楕円 432"/>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19050</xdr:rowOff>
    </xdr:from>
    <xdr:to>
      <xdr:col>76</xdr:col>
      <xdr:colOff>114300</xdr:colOff>
      <xdr:row>39</xdr:row>
      <xdr:rowOff>74295</xdr:rowOff>
    </xdr:to>
    <xdr:cxnSp macro="">
      <xdr:nvCxnSpPr>
        <xdr:cNvPr id="434" name="直線コネクタ 433"/>
        <xdr:cNvCxnSpPr/>
      </xdr:nvCxnSpPr>
      <xdr:spPr>
        <a:xfrm>
          <a:off x="13703300" y="67056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86360</xdr:rowOff>
    </xdr:from>
    <xdr:to>
      <xdr:col>67</xdr:col>
      <xdr:colOff>101600</xdr:colOff>
      <xdr:row>39</xdr:row>
      <xdr:rowOff>16510</xdr:rowOff>
    </xdr:to>
    <xdr:sp macro="" textlink="">
      <xdr:nvSpPr>
        <xdr:cNvPr id="435" name="楕円 434"/>
        <xdr:cNvSpPr/>
      </xdr:nvSpPr>
      <xdr:spPr>
        <a:xfrm>
          <a:off x="1276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137160</xdr:rowOff>
    </xdr:from>
    <xdr:to>
      <xdr:col>71</xdr:col>
      <xdr:colOff>177800</xdr:colOff>
      <xdr:row>39</xdr:row>
      <xdr:rowOff>19050</xdr:rowOff>
    </xdr:to>
    <xdr:cxnSp macro="">
      <xdr:nvCxnSpPr>
        <xdr:cNvPr id="436" name="直線コネクタ 435"/>
        <xdr:cNvCxnSpPr/>
      </xdr:nvCxnSpPr>
      <xdr:spPr>
        <a:xfrm>
          <a:off x="12814300" y="6652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437"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8"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439"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40"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441" name="n_1mainValue【一般廃棄物処理施設】&#10;有形固定資産減価償却率"/>
        <xdr:cNvSpPr txBox="1"/>
      </xdr:nvSpPr>
      <xdr:spPr>
        <a:xfrm>
          <a:off x="15266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442" name="n_2mainValue【一般廃棄物処理施設】&#10;有形固定資産減価償却率"/>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3" name="n_3mainValue【一般廃棄物処理施設】&#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7637</xdr:rowOff>
    </xdr:from>
    <xdr:ext cx="405111" cy="259045"/>
    <xdr:sp macro="" textlink="">
      <xdr:nvSpPr>
        <xdr:cNvPr id="444" name="n_4mainValue【一般廃棄物処理施設】&#10;有形固定資産減価償却率"/>
        <xdr:cNvSpPr txBox="1"/>
      </xdr:nvSpPr>
      <xdr:spPr>
        <a:xfrm>
          <a:off x="12611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5" name="直線コネクタ 4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6" name="テキスト ボックス 4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9" name="直線コネクタ 4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0" name="テキスト ボックス 4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64" name="直線コネクタ 463"/>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65"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66" name="直線コネクタ 465"/>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67"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68" name="直線コネクタ 467"/>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469"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70" name="フローチャート: 判断 469"/>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71" name="フローチャート: 判断 470"/>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72" name="フローチャート: 判断 471"/>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73" name="フローチャート: 判断 472"/>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74" name="フローチャート: 判断 473"/>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9570</xdr:rowOff>
    </xdr:from>
    <xdr:to>
      <xdr:col>116</xdr:col>
      <xdr:colOff>114300</xdr:colOff>
      <xdr:row>37</xdr:row>
      <xdr:rowOff>111170</xdr:rowOff>
    </xdr:to>
    <xdr:sp macro="" textlink="">
      <xdr:nvSpPr>
        <xdr:cNvPr id="480" name="楕円 479"/>
        <xdr:cNvSpPr/>
      </xdr:nvSpPr>
      <xdr:spPr>
        <a:xfrm>
          <a:off x="22110700" y="63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32447</xdr:rowOff>
    </xdr:from>
    <xdr:ext cx="599010" cy="259045"/>
    <xdr:sp macro="" textlink="">
      <xdr:nvSpPr>
        <xdr:cNvPr id="481" name="【一般廃棄物処理施設】&#10;一人当たり有形固定資産（償却資産）額該当値テキスト"/>
        <xdr:cNvSpPr txBox="1"/>
      </xdr:nvSpPr>
      <xdr:spPr>
        <a:xfrm>
          <a:off x="22199600" y="620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6998</xdr:rowOff>
    </xdr:from>
    <xdr:to>
      <xdr:col>112</xdr:col>
      <xdr:colOff>38100</xdr:colOff>
      <xdr:row>37</xdr:row>
      <xdr:rowOff>108598</xdr:rowOff>
    </xdr:to>
    <xdr:sp macro="" textlink="">
      <xdr:nvSpPr>
        <xdr:cNvPr id="482" name="楕円 481"/>
        <xdr:cNvSpPr/>
      </xdr:nvSpPr>
      <xdr:spPr>
        <a:xfrm>
          <a:off x="21272500" y="63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57798</xdr:rowOff>
    </xdr:from>
    <xdr:to>
      <xdr:col>116</xdr:col>
      <xdr:colOff>63500</xdr:colOff>
      <xdr:row>37</xdr:row>
      <xdr:rowOff>60370</xdr:rowOff>
    </xdr:to>
    <xdr:cxnSp macro="">
      <xdr:nvCxnSpPr>
        <xdr:cNvPr id="483" name="直線コネクタ 482"/>
        <xdr:cNvCxnSpPr/>
      </xdr:nvCxnSpPr>
      <xdr:spPr>
        <a:xfrm>
          <a:off x="21323300" y="6401448"/>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3723</xdr:rowOff>
    </xdr:from>
    <xdr:to>
      <xdr:col>107</xdr:col>
      <xdr:colOff>101600</xdr:colOff>
      <xdr:row>37</xdr:row>
      <xdr:rowOff>105323</xdr:rowOff>
    </xdr:to>
    <xdr:sp macro="" textlink="">
      <xdr:nvSpPr>
        <xdr:cNvPr id="484" name="楕円 483"/>
        <xdr:cNvSpPr/>
      </xdr:nvSpPr>
      <xdr:spPr>
        <a:xfrm>
          <a:off x="20383500" y="63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54523</xdr:rowOff>
    </xdr:from>
    <xdr:to>
      <xdr:col>111</xdr:col>
      <xdr:colOff>177800</xdr:colOff>
      <xdr:row>37</xdr:row>
      <xdr:rowOff>57798</xdr:rowOff>
    </xdr:to>
    <xdr:cxnSp macro="">
      <xdr:nvCxnSpPr>
        <xdr:cNvPr id="485" name="直線コネクタ 484"/>
        <xdr:cNvCxnSpPr/>
      </xdr:nvCxnSpPr>
      <xdr:spPr>
        <a:xfrm>
          <a:off x="20434300" y="6398173"/>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2243</xdr:rowOff>
    </xdr:from>
    <xdr:to>
      <xdr:col>102</xdr:col>
      <xdr:colOff>165100</xdr:colOff>
      <xdr:row>37</xdr:row>
      <xdr:rowOff>103843</xdr:rowOff>
    </xdr:to>
    <xdr:sp macro="" textlink="">
      <xdr:nvSpPr>
        <xdr:cNvPr id="486" name="楕円 485"/>
        <xdr:cNvSpPr/>
      </xdr:nvSpPr>
      <xdr:spPr>
        <a:xfrm>
          <a:off x="19494500" y="63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53043</xdr:rowOff>
    </xdr:from>
    <xdr:to>
      <xdr:col>107</xdr:col>
      <xdr:colOff>50800</xdr:colOff>
      <xdr:row>37</xdr:row>
      <xdr:rowOff>54523</xdr:rowOff>
    </xdr:to>
    <xdr:cxnSp macro="">
      <xdr:nvCxnSpPr>
        <xdr:cNvPr id="487" name="直線コネクタ 486"/>
        <xdr:cNvCxnSpPr/>
      </xdr:nvCxnSpPr>
      <xdr:spPr>
        <a:xfrm>
          <a:off x="19545300" y="6396693"/>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170904</xdr:rowOff>
    </xdr:from>
    <xdr:to>
      <xdr:col>98</xdr:col>
      <xdr:colOff>38100</xdr:colOff>
      <xdr:row>37</xdr:row>
      <xdr:rowOff>101054</xdr:rowOff>
    </xdr:to>
    <xdr:sp macro="" textlink="">
      <xdr:nvSpPr>
        <xdr:cNvPr id="488" name="楕円 487"/>
        <xdr:cNvSpPr/>
      </xdr:nvSpPr>
      <xdr:spPr>
        <a:xfrm>
          <a:off x="18605500" y="63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50254</xdr:rowOff>
    </xdr:from>
    <xdr:to>
      <xdr:col>102</xdr:col>
      <xdr:colOff>114300</xdr:colOff>
      <xdr:row>37</xdr:row>
      <xdr:rowOff>53043</xdr:rowOff>
    </xdr:to>
    <xdr:cxnSp macro="">
      <xdr:nvCxnSpPr>
        <xdr:cNvPr id="489" name="直線コネクタ 488"/>
        <xdr:cNvCxnSpPr/>
      </xdr:nvCxnSpPr>
      <xdr:spPr>
        <a:xfrm>
          <a:off x="18656300" y="639390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490"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491"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492"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493"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125125</xdr:rowOff>
    </xdr:from>
    <xdr:ext cx="599010" cy="259045"/>
    <xdr:sp macro="" textlink="">
      <xdr:nvSpPr>
        <xdr:cNvPr id="494" name="n_1mainValue【一般廃棄物処理施設】&#10;一人当たり有形固定資産（償却資産）額"/>
        <xdr:cNvSpPr txBox="1"/>
      </xdr:nvSpPr>
      <xdr:spPr>
        <a:xfrm>
          <a:off x="21011095" y="612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121850</xdr:rowOff>
    </xdr:from>
    <xdr:ext cx="599010" cy="259045"/>
    <xdr:sp macro="" textlink="">
      <xdr:nvSpPr>
        <xdr:cNvPr id="495" name="n_2mainValue【一般廃棄物処理施設】&#10;一人当たり有形固定資産（償却資産）額"/>
        <xdr:cNvSpPr txBox="1"/>
      </xdr:nvSpPr>
      <xdr:spPr>
        <a:xfrm>
          <a:off x="20134795" y="6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120370</xdr:rowOff>
    </xdr:from>
    <xdr:ext cx="599010" cy="259045"/>
    <xdr:sp macro="" textlink="">
      <xdr:nvSpPr>
        <xdr:cNvPr id="496" name="n_3mainValue【一般廃棄物処理施設】&#10;一人当たり有形固定資産（償却資産）額"/>
        <xdr:cNvSpPr txBox="1"/>
      </xdr:nvSpPr>
      <xdr:spPr>
        <a:xfrm>
          <a:off x="19245795" y="612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117581</xdr:rowOff>
    </xdr:from>
    <xdr:ext cx="599010" cy="259045"/>
    <xdr:sp macro="" textlink="">
      <xdr:nvSpPr>
        <xdr:cNvPr id="497" name="n_4mainValue【一般廃棄物処理施設】&#10;一人当たり有形固定資産（償却資産）額"/>
        <xdr:cNvSpPr txBox="1"/>
      </xdr:nvSpPr>
      <xdr:spPr>
        <a:xfrm>
          <a:off x="18356795" y="611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0" name="テキスト ボックス 50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0" name="テキスト ボックス 51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22" name="直線コネクタ 521"/>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4" name="直線コネクタ 52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25"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26" name="直線コネクタ 525"/>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27"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28" name="フローチャート: 判断 527"/>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29" name="フローチャート: 判断 528"/>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30" name="フローチャート: 判断 529"/>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31" name="フローチャート: 判断 530"/>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32" name="フローチャート: 判断 531"/>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38" name="楕円 537"/>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539" name="【保健センター・保健所】&#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80645</xdr:rowOff>
    </xdr:from>
    <xdr:to>
      <xdr:col>81</xdr:col>
      <xdr:colOff>101600</xdr:colOff>
      <xdr:row>61</xdr:row>
      <xdr:rowOff>10795</xdr:rowOff>
    </xdr:to>
    <xdr:sp macro="" textlink="">
      <xdr:nvSpPr>
        <xdr:cNvPr id="540" name="楕円 539"/>
        <xdr:cNvSpPr/>
      </xdr:nvSpPr>
      <xdr:spPr>
        <a:xfrm>
          <a:off x="15430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131445</xdr:rowOff>
    </xdr:to>
    <xdr:cxnSp macro="">
      <xdr:nvCxnSpPr>
        <xdr:cNvPr id="541" name="直線コネクタ 540"/>
        <xdr:cNvCxnSpPr/>
      </xdr:nvCxnSpPr>
      <xdr:spPr>
        <a:xfrm flipV="1">
          <a:off x="15481300" y="103555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542" name="楕円 541"/>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81915</xdr:rowOff>
    </xdr:from>
    <xdr:to>
      <xdr:col>81</xdr:col>
      <xdr:colOff>50800</xdr:colOff>
      <xdr:row>60</xdr:row>
      <xdr:rowOff>131445</xdr:rowOff>
    </xdr:to>
    <xdr:cxnSp macro="">
      <xdr:nvCxnSpPr>
        <xdr:cNvPr id="543" name="直線コネクタ 542"/>
        <xdr:cNvCxnSpPr/>
      </xdr:nvCxnSpPr>
      <xdr:spPr>
        <a:xfrm>
          <a:off x="14592300" y="103689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44" name="楕円 543"/>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81915</xdr:rowOff>
    </xdr:to>
    <xdr:cxnSp macro="">
      <xdr:nvCxnSpPr>
        <xdr:cNvPr id="545" name="直線コネクタ 544"/>
        <xdr:cNvCxnSpPr/>
      </xdr:nvCxnSpPr>
      <xdr:spPr>
        <a:xfrm>
          <a:off x="13703300" y="103193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546" name="楕円 545"/>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32385</xdr:rowOff>
    </xdr:from>
    <xdr:to>
      <xdr:col>71</xdr:col>
      <xdr:colOff>177800</xdr:colOff>
      <xdr:row>60</xdr:row>
      <xdr:rowOff>152400</xdr:rowOff>
    </xdr:to>
    <xdr:cxnSp macro="">
      <xdr:nvCxnSpPr>
        <xdr:cNvPr id="547" name="直線コネクタ 546"/>
        <xdr:cNvCxnSpPr/>
      </xdr:nvCxnSpPr>
      <xdr:spPr>
        <a:xfrm flipV="1">
          <a:off x="12814300" y="1031938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548"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549"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550"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551"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1922</xdr:rowOff>
    </xdr:from>
    <xdr:ext cx="405111" cy="259045"/>
    <xdr:sp macro="" textlink="">
      <xdr:nvSpPr>
        <xdr:cNvPr id="552" name="n_1mainValue【保健センター・保健所】&#10;有形固定資産減価償却率"/>
        <xdr:cNvSpPr txBox="1"/>
      </xdr:nvSpPr>
      <xdr:spPr>
        <a:xfrm>
          <a:off x="15266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123842</xdr:rowOff>
    </xdr:from>
    <xdr:ext cx="405111" cy="259045"/>
    <xdr:sp macro="" textlink="">
      <xdr:nvSpPr>
        <xdr:cNvPr id="553" name="n_2mainValue【保健センター・保健所】&#10;有形固定資産減価償却率"/>
        <xdr:cNvSpPr txBox="1"/>
      </xdr:nvSpPr>
      <xdr:spPr>
        <a:xfrm>
          <a:off x="14389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54" name="n_3mainValue【保健センター・保健所】&#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555" name="n_4mainValue【保健センター・保健所】&#10;有形固定資産減価償却率"/>
        <xdr:cNvSpPr txBox="1"/>
      </xdr:nvSpPr>
      <xdr:spPr>
        <a:xfrm>
          <a:off x="12611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77" name="直線コネクタ 576"/>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9" name="直線コネクタ 57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80"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81" name="直線コネクタ 580"/>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82"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83" name="フローチャート: 判断 582"/>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84" name="フローチャート: 判断 583"/>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85" name="フローチャート: 判断 584"/>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86" name="フローチャート: 判断 585"/>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87" name="フローチャート: 判断 586"/>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593" name="楕円 592"/>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40657</xdr:rowOff>
    </xdr:from>
    <xdr:ext cx="469744" cy="259045"/>
    <xdr:sp macro="" textlink="">
      <xdr:nvSpPr>
        <xdr:cNvPr id="594" name="【保健センター・保健所】&#10;一人当たり面積該当値テキスト"/>
        <xdr:cNvSpPr txBox="1"/>
      </xdr:nvSpPr>
      <xdr:spPr>
        <a:xfrm>
          <a:off x="2219960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95" name="楕円 594"/>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596" name="直線コネクタ 595"/>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597" name="楕円 596"/>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598" name="直線コネクタ 597"/>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99" name="楕円 598"/>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68580</xdr:rowOff>
    </xdr:to>
    <xdr:cxnSp macro="">
      <xdr:nvCxnSpPr>
        <xdr:cNvPr id="600" name="直線コネクタ 599"/>
        <xdr:cNvCxnSpPr/>
      </xdr:nvCxnSpPr>
      <xdr:spPr>
        <a:xfrm>
          <a:off x="19545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xdr:rowOff>
    </xdr:from>
    <xdr:to>
      <xdr:col>98</xdr:col>
      <xdr:colOff>38100</xdr:colOff>
      <xdr:row>62</xdr:row>
      <xdr:rowOff>114808</xdr:rowOff>
    </xdr:to>
    <xdr:sp macro="" textlink="">
      <xdr:nvSpPr>
        <xdr:cNvPr id="601" name="楕円 600"/>
        <xdr:cNvSpPr/>
      </xdr:nvSpPr>
      <xdr:spPr>
        <a:xfrm>
          <a:off x="18605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64008</xdr:rowOff>
    </xdr:from>
    <xdr:to>
      <xdr:col>102</xdr:col>
      <xdr:colOff>114300</xdr:colOff>
      <xdr:row>62</xdr:row>
      <xdr:rowOff>68580</xdr:rowOff>
    </xdr:to>
    <xdr:cxnSp macro="">
      <xdr:nvCxnSpPr>
        <xdr:cNvPr id="602" name="直線コネクタ 601"/>
        <xdr:cNvCxnSpPr/>
      </xdr:nvCxnSpPr>
      <xdr:spPr>
        <a:xfrm>
          <a:off x="18656300" y="1069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603" name="n_1ave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04"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05"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06" name="n_4ave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135907</xdr:rowOff>
    </xdr:from>
    <xdr:ext cx="469744" cy="259045"/>
    <xdr:sp macro="" textlink="">
      <xdr:nvSpPr>
        <xdr:cNvPr id="607" name="n_1mainValue【保健センター・保健所】&#10;一人当たり面積"/>
        <xdr:cNvSpPr txBox="1"/>
      </xdr:nvSpPr>
      <xdr:spPr>
        <a:xfrm>
          <a:off x="21075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608" name="n_2mainValue【保健センター・保健所】&#10;一人当たり面積"/>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09" name="n_3mainValue【保健センター・保健所】&#10;一人当たり面積"/>
        <xdr:cNvSpPr txBox="1"/>
      </xdr:nvSpPr>
      <xdr:spPr>
        <a:xfrm>
          <a:off x="19310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610" name="n_4mainValue【保健センター・保健所】&#10;一人当たり面積"/>
        <xdr:cNvSpPr txBox="1"/>
      </xdr:nvSpPr>
      <xdr:spPr>
        <a:xfrm>
          <a:off x="18421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36" name="直線コネクタ 635"/>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8" name="直線コネクタ 6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39"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0" name="直線コネクタ 639"/>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641"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42" name="フローチャート: 判断 64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43" name="フローチャート: 判断 642"/>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44" name="フローチャート: 判断 643"/>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45" name="フローチャート: 判断 644"/>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46" name="フローチャート: 判断 645"/>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652" name="楕円 651"/>
        <xdr:cNvSpPr/>
      </xdr:nvSpPr>
      <xdr:spPr>
        <a:xfrm>
          <a:off x="16268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653" name="【消防施設】&#10;有形固定資産減価償却率該当値テキスト"/>
        <xdr:cNvSpPr txBox="1"/>
      </xdr:nvSpPr>
      <xdr:spPr>
        <a:xfrm>
          <a:off x="163576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xdr:rowOff>
    </xdr:from>
    <xdr:to>
      <xdr:col>81</xdr:col>
      <xdr:colOff>101600</xdr:colOff>
      <xdr:row>84</xdr:row>
      <xdr:rowOff>110127</xdr:rowOff>
    </xdr:to>
    <xdr:sp macro="" textlink="">
      <xdr:nvSpPr>
        <xdr:cNvPr id="654" name="楕円 653"/>
        <xdr:cNvSpPr/>
      </xdr:nvSpPr>
      <xdr:spPr>
        <a:xfrm>
          <a:off x="15430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59327</xdr:rowOff>
    </xdr:from>
    <xdr:to>
      <xdr:col>85</xdr:col>
      <xdr:colOff>127000</xdr:colOff>
      <xdr:row>84</xdr:row>
      <xdr:rowOff>90351</xdr:rowOff>
    </xdr:to>
    <xdr:cxnSp macro="">
      <xdr:nvCxnSpPr>
        <xdr:cNvPr id="655" name="直線コネクタ 654"/>
        <xdr:cNvCxnSpPr/>
      </xdr:nvCxnSpPr>
      <xdr:spPr>
        <a:xfrm>
          <a:off x="15481300" y="144611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150586</xdr:rowOff>
    </xdr:from>
    <xdr:to>
      <xdr:col>76</xdr:col>
      <xdr:colOff>165100</xdr:colOff>
      <xdr:row>84</xdr:row>
      <xdr:rowOff>80736</xdr:rowOff>
    </xdr:to>
    <xdr:sp macro="" textlink="">
      <xdr:nvSpPr>
        <xdr:cNvPr id="656" name="楕円 655"/>
        <xdr:cNvSpPr/>
      </xdr:nvSpPr>
      <xdr:spPr>
        <a:xfrm>
          <a:off x="14541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29936</xdr:rowOff>
    </xdr:from>
    <xdr:to>
      <xdr:col>81</xdr:col>
      <xdr:colOff>50800</xdr:colOff>
      <xdr:row>84</xdr:row>
      <xdr:rowOff>59327</xdr:rowOff>
    </xdr:to>
    <xdr:cxnSp macro="">
      <xdr:nvCxnSpPr>
        <xdr:cNvPr id="657" name="直線コネクタ 656"/>
        <xdr:cNvCxnSpPr/>
      </xdr:nvCxnSpPr>
      <xdr:spPr>
        <a:xfrm>
          <a:off x="14592300" y="144317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119562</xdr:rowOff>
    </xdr:from>
    <xdr:to>
      <xdr:col>72</xdr:col>
      <xdr:colOff>38100</xdr:colOff>
      <xdr:row>84</xdr:row>
      <xdr:rowOff>49712</xdr:rowOff>
    </xdr:to>
    <xdr:sp macro="" textlink="">
      <xdr:nvSpPr>
        <xdr:cNvPr id="658" name="楕円 657"/>
        <xdr:cNvSpPr/>
      </xdr:nvSpPr>
      <xdr:spPr>
        <a:xfrm>
          <a:off x="1365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170362</xdr:rowOff>
    </xdr:from>
    <xdr:to>
      <xdr:col>76</xdr:col>
      <xdr:colOff>114300</xdr:colOff>
      <xdr:row>84</xdr:row>
      <xdr:rowOff>29936</xdr:rowOff>
    </xdr:to>
    <xdr:cxnSp macro="">
      <xdr:nvCxnSpPr>
        <xdr:cNvPr id="659" name="直線コネクタ 658"/>
        <xdr:cNvCxnSpPr/>
      </xdr:nvCxnSpPr>
      <xdr:spPr>
        <a:xfrm>
          <a:off x="13703300" y="144007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86905</xdr:rowOff>
    </xdr:from>
    <xdr:to>
      <xdr:col>67</xdr:col>
      <xdr:colOff>101600</xdr:colOff>
      <xdr:row>84</xdr:row>
      <xdr:rowOff>17055</xdr:rowOff>
    </xdr:to>
    <xdr:sp macro="" textlink="">
      <xdr:nvSpPr>
        <xdr:cNvPr id="660" name="楕円 659"/>
        <xdr:cNvSpPr/>
      </xdr:nvSpPr>
      <xdr:spPr>
        <a:xfrm>
          <a:off x="12763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137705</xdr:rowOff>
    </xdr:from>
    <xdr:to>
      <xdr:col>71</xdr:col>
      <xdr:colOff>177800</xdr:colOff>
      <xdr:row>83</xdr:row>
      <xdr:rowOff>170362</xdr:rowOff>
    </xdr:to>
    <xdr:cxnSp macro="">
      <xdr:nvCxnSpPr>
        <xdr:cNvPr id="661" name="直線コネクタ 660"/>
        <xdr:cNvCxnSpPr/>
      </xdr:nvCxnSpPr>
      <xdr:spPr>
        <a:xfrm>
          <a:off x="12814300" y="143680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662"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663"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664"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665"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101254</xdr:rowOff>
    </xdr:from>
    <xdr:ext cx="405111" cy="259045"/>
    <xdr:sp macro="" textlink="">
      <xdr:nvSpPr>
        <xdr:cNvPr id="666" name="n_1mainValue【消防施設】&#10;有形固定資産減価償却率"/>
        <xdr:cNvSpPr txBox="1"/>
      </xdr:nvSpPr>
      <xdr:spPr>
        <a:xfrm>
          <a:off x="15266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71863</xdr:rowOff>
    </xdr:from>
    <xdr:ext cx="405111" cy="259045"/>
    <xdr:sp macro="" textlink="">
      <xdr:nvSpPr>
        <xdr:cNvPr id="667" name="n_2mainValue【消防施設】&#10;有形固定資産減価償却率"/>
        <xdr:cNvSpPr txBox="1"/>
      </xdr:nvSpPr>
      <xdr:spPr>
        <a:xfrm>
          <a:off x="14389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40839</xdr:rowOff>
    </xdr:from>
    <xdr:ext cx="405111" cy="259045"/>
    <xdr:sp macro="" textlink="">
      <xdr:nvSpPr>
        <xdr:cNvPr id="668" name="n_3mainValue【消防施設】&#10;有形固定資産減価償却率"/>
        <xdr:cNvSpPr txBox="1"/>
      </xdr:nvSpPr>
      <xdr:spPr>
        <a:xfrm>
          <a:off x="13500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8182</xdr:rowOff>
    </xdr:from>
    <xdr:ext cx="405111" cy="259045"/>
    <xdr:sp macro="" textlink="">
      <xdr:nvSpPr>
        <xdr:cNvPr id="669" name="n_4mainValue【消防施設】&#10;有形固定資産減価償却率"/>
        <xdr:cNvSpPr txBox="1"/>
      </xdr:nvSpPr>
      <xdr:spPr>
        <a:xfrm>
          <a:off x="12611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1" name="直線コネクタ 690"/>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3" name="直線コネクタ 69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94"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95" name="直線コネクタ 69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696"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97" name="フローチャート: 判断 696"/>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698" name="フローチャート: 判断 697"/>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699" name="フローチャート: 判断 698"/>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0" name="フローチャート: 判断 699"/>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1" name="フローチャート: 判断 700"/>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07" name="楕円 706"/>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708" name="【消防施設】&#10;一人当たり面積該当値テキスト"/>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09" name="楕円 708"/>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710" name="直線コネクタ 709"/>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11" name="楕円 710"/>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712" name="直線コネクタ 711"/>
        <xdr:cNvCxnSpPr/>
      </xdr:nvCxnSpPr>
      <xdr:spPr>
        <a:xfrm>
          <a:off x="20434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13" name="楕円 712"/>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134113</xdr:rowOff>
    </xdr:to>
    <xdr:cxnSp macro="">
      <xdr:nvCxnSpPr>
        <xdr:cNvPr id="714" name="直線コネクタ 713"/>
        <xdr:cNvCxnSpPr/>
      </xdr:nvCxnSpPr>
      <xdr:spPr>
        <a:xfrm>
          <a:off x="19545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15" name="楕円 714"/>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16" name="直線コネクタ 715"/>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17"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18"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19"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20"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721" name="n_1main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22"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23" name="n_3mainValue【消防施設】&#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24" name="n_4mainValue【消防施設】&#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7" name="テキスト ボックス 7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7" name="テキスト ボックス 7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0" name="直線コネクタ 749"/>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2" name="直線コネクタ 75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53"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54" name="直線コネクタ 753"/>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55"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56" name="フローチャート: 判断 755"/>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57" name="フローチャート: 判断 75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58" name="フローチャート: 判断 757"/>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59" name="フローチャート: 判断 758"/>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0" name="フローチャート: 判断 759"/>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66" name="楕円 765"/>
        <xdr:cNvSpPr/>
      </xdr:nvSpPr>
      <xdr:spPr>
        <a:xfrm>
          <a:off x="16268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5822</xdr:rowOff>
    </xdr:from>
    <xdr:ext cx="405111" cy="259045"/>
    <xdr:sp macro="" textlink="">
      <xdr:nvSpPr>
        <xdr:cNvPr id="767" name="【庁舎】&#10;有形固定資産減価償却率該当値テキスト"/>
        <xdr:cNvSpPr txBox="1"/>
      </xdr:nvSpPr>
      <xdr:spPr>
        <a:xfrm>
          <a:off x="163576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136434</xdr:rowOff>
    </xdr:from>
    <xdr:to>
      <xdr:col>81</xdr:col>
      <xdr:colOff>101600</xdr:colOff>
      <xdr:row>104</xdr:row>
      <xdr:rowOff>66584</xdr:rowOff>
    </xdr:to>
    <xdr:sp macro="" textlink="">
      <xdr:nvSpPr>
        <xdr:cNvPr id="768" name="楕円 767"/>
        <xdr:cNvSpPr/>
      </xdr:nvSpPr>
      <xdr:spPr>
        <a:xfrm>
          <a:off x="15430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xdr:rowOff>
    </xdr:from>
    <xdr:to>
      <xdr:col>85</xdr:col>
      <xdr:colOff>127000</xdr:colOff>
      <xdr:row>104</xdr:row>
      <xdr:rowOff>33745</xdr:rowOff>
    </xdr:to>
    <xdr:cxnSp macro="">
      <xdr:nvCxnSpPr>
        <xdr:cNvPr id="769" name="直線コネクタ 768"/>
        <xdr:cNvCxnSpPr/>
      </xdr:nvCxnSpPr>
      <xdr:spPr>
        <a:xfrm>
          <a:off x="15481300" y="1784658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770" name="楕円 769"/>
        <xdr:cNvSpPr/>
      </xdr:nvSpPr>
      <xdr:spPr>
        <a:xfrm>
          <a:off x="14541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61505</xdr:rowOff>
    </xdr:to>
    <xdr:cxnSp macro="">
      <xdr:nvCxnSpPr>
        <xdr:cNvPr id="771" name="直線コネクタ 770"/>
        <xdr:cNvCxnSpPr/>
      </xdr:nvCxnSpPr>
      <xdr:spPr>
        <a:xfrm flipV="1">
          <a:off x="14592300" y="178465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79284</xdr:rowOff>
    </xdr:from>
    <xdr:to>
      <xdr:col>72</xdr:col>
      <xdr:colOff>38100</xdr:colOff>
      <xdr:row>108</xdr:row>
      <xdr:rowOff>9434</xdr:rowOff>
    </xdr:to>
    <xdr:sp macro="" textlink="">
      <xdr:nvSpPr>
        <xdr:cNvPr id="772" name="楕円 771"/>
        <xdr:cNvSpPr/>
      </xdr:nvSpPr>
      <xdr:spPr>
        <a:xfrm>
          <a:off x="1365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107</xdr:row>
      <xdr:rowOff>130084</xdr:rowOff>
    </xdr:to>
    <xdr:cxnSp macro="">
      <xdr:nvCxnSpPr>
        <xdr:cNvPr id="773" name="直線コネクタ 772"/>
        <xdr:cNvCxnSpPr/>
      </xdr:nvCxnSpPr>
      <xdr:spPr>
        <a:xfrm flipV="1">
          <a:off x="13703300" y="17892305"/>
          <a:ext cx="889000" cy="58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46627</xdr:rowOff>
    </xdr:from>
    <xdr:to>
      <xdr:col>67</xdr:col>
      <xdr:colOff>101600</xdr:colOff>
      <xdr:row>107</xdr:row>
      <xdr:rowOff>148227</xdr:rowOff>
    </xdr:to>
    <xdr:sp macro="" textlink="">
      <xdr:nvSpPr>
        <xdr:cNvPr id="774" name="楕円 773"/>
        <xdr:cNvSpPr/>
      </xdr:nvSpPr>
      <xdr:spPr>
        <a:xfrm>
          <a:off x="1276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97427</xdr:rowOff>
    </xdr:from>
    <xdr:to>
      <xdr:col>71</xdr:col>
      <xdr:colOff>177800</xdr:colOff>
      <xdr:row>107</xdr:row>
      <xdr:rowOff>130084</xdr:rowOff>
    </xdr:to>
    <xdr:cxnSp macro="">
      <xdr:nvCxnSpPr>
        <xdr:cNvPr id="775" name="直線コネクタ 774"/>
        <xdr:cNvCxnSpPr/>
      </xdr:nvCxnSpPr>
      <xdr:spPr>
        <a:xfrm>
          <a:off x="12814300" y="1844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76"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77"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778"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779"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83111</xdr:rowOff>
    </xdr:from>
    <xdr:ext cx="405111" cy="259045"/>
    <xdr:sp macro="" textlink="">
      <xdr:nvSpPr>
        <xdr:cNvPr id="780" name="n_1mainValue【庁舎】&#10;有形固定資産減価償却率"/>
        <xdr:cNvSpPr txBox="1"/>
      </xdr:nvSpPr>
      <xdr:spPr>
        <a:xfrm>
          <a:off x="15266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128832</xdr:rowOff>
    </xdr:from>
    <xdr:ext cx="405111" cy="259045"/>
    <xdr:sp macro="" textlink="">
      <xdr:nvSpPr>
        <xdr:cNvPr id="781" name="n_2mainValue【庁舎】&#10;有形固定資産減価償却率"/>
        <xdr:cNvSpPr txBox="1"/>
      </xdr:nvSpPr>
      <xdr:spPr>
        <a:xfrm>
          <a:off x="14389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561</xdr:rowOff>
    </xdr:from>
    <xdr:ext cx="405111" cy="259045"/>
    <xdr:sp macro="" textlink="">
      <xdr:nvSpPr>
        <xdr:cNvPr id="782" name="n_3mainValue【庁舎】&#10;有形固定資産減価償却率"/>
        <xdr:cNvSpPr txBox="1"/>
      </xdr:nvSpPr>
      <xdr:spPr>
        <a:xfrm>
          <a:off x="13500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139354</xdr:rowOff>
    </xdr:from>
    <xdr:ext cx="405111" cy="259045"/>
    <xdr:sp macro="" textlink="">
      <xdr:nvSpPr>
        <xdr:cNvPr id="783" name="n_4mainValue【庁舎】&#10;有形固定資産減価償却率"/>
        <xdr:cNvSpPr txBox="1"/>
      </xdr:nvSpPr>
      <xdr:spPr>
        <a:xfrm>
          <a:off x="12611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94" name="直線コネクタ 79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95" name="テキスト ボックス 79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96" name="直線コネクタ 79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7" name="テキスト ボックス 79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8" name="直線コネクタ 79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9" name="テキスト ボックス 79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02" name="直線コネクタ 80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03" name="テキスト ボックス 80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4" name="直線コネクタ 80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5" name="テキスト ボックス 80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06" name="直線コネクタ 80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07" name="テキスト ボックス 80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11" name="直線コネクタ 810"/>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12"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13" name="直線コネクタ 812"/>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14"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15" name="直線コネクタ 814"/>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816"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17" name="フローチャート: 判断 81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19" name="フローチャート: 判断 818"/>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0" name="フローチャート: 判断 819"/>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1" name="フローチャート: 判断 820"/>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827" name="楕円 826"/>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828" name="【庁舎】&#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156845</xdr:rowOff>
    </xdr:from>
    <xdr:to>
      <xdr:col>112</xdr:col>
      <xdr:colOff>38100</xdr:colOff>
      <xdr:row>107</xdr:row>
      <xdr:rowOff>86995</xdr:rowOff>
    </xdr:to>
    <xdr:sp macro="" textlink="">
      <xdr:nvSpPr>
        <xdr:cNvPr id="829" name="楕円 828"/>
        <xdr:cNvSpPr/>
      </xdr:nvSpPr>
      <xdr:spPr>
        <a:xfrm>
          <a:off x="21272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36195</xdr:rowOff>
    </xdr:to>
    <xdr:cxnSp macro="">
      <xdr:nvCxnSpPr>
        <xdr:cNvPr id="830" name="直線コネクタ 829"/>
        <xdr:cNvCxnSpPr/>
      </xdr:nvCxnSpPr>
      <xdr:spPr>
        <a:xfrm flipV="1">
          <a:off x="21323300" y="183756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125413</xdr:rowOff>
    </xdr:from>
    <xdr:to>
      <xdr:col>107</xdr:col>
      <xdr:colOff>101600</xdr:colOff>
      <xdr:row>107</xdr:row>
      <xdr:rowOff>55563</xdr:rowOff>
    </xdr:to>
    <xdr:sp macro="" textlink="">
      <xdr:nvSpPr>
        <xdr:cNvPr id="831" name="楕円 830"/>
        <xdr:cNvSpPr/>
      </xdr:nvSpPr>
      <xdr:spPr>
        <a:xfrm>
          <a:off x="20383500" y="182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4763</xdr:rowOff>
    </xdr:from>
    <xdr:to>
      <xdr:col>111</xdr:col>
      <xdr:colOff>177800</xdr:colOff>
      <xdr:row>107</xdr:row>
      <xdr:rowOff>36195</xdr:rowOff>
    </xdr:to>
    <xdr:cxnSp macro="">
      <xdr:nvCxnSpPr>
        <xdr:cNvPr id="832" name="直線コネクタ 831"/>
        <xdr:cNvCxnSpPr/>
      </xdr:nvCxnSpPr>
      <xdr:spPr>
        <a:xfrm>
          <a:off x="20434300" y="18349913"/>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33973</xdr:rowOff>
    </xdr:from>
    <xdr:to>
      <xdr:col>102</xdr:col>
      <xdr:colOff>165100</xdr:colOff>
      <xdr:row>107</xdr:row>
      <xdr:rowOff>135573</xdr:rowOff>
    </xdr:to>
    <xdr:sp macro="" textlink="">
      <xdr:nvSpPr>
        <xdr:cNvPr id="833" name="楕円 832"/>
        <xdr:cNvSpPr/>
      </xdr:nvSpPr>
      <xdr:spPr>
        <a:xfrm>
          <a:off x="19494500" y="183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4763</xdr:rowOff>
    </xdr:from>
    <xdr:to>
      <xdr:col>107</xdr:col>
      <xdr:colOff>50800</xdr:colOff>
      <xdr:row>107</xdr:row>
      <xdr:rowOff>84773</xdr:rowOff>
    </xdr:to>
    <xdr:cxnSp macro="">
      <xdr:nvCxnSpPr>
        <xdr:cNvPr id="834" name="直線コネクタ 833"/>
        <xdr:cNvCxnSpPr/>
      </xdr:nvCxnSpPr>
      <xdr:spPr>
        <a:xfrm flipV="1">
          <a:off x="19545300" y="1834991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31114</xdr:rowOff>
    </xdr:from>
    <xdr:to>
      <xdr:col>98</xdr:col>
      <xdr:colOff>38100</xdr:colOff>
      <xdr:row>107</xdr:row>
      <xdr:rowOff>132714</xdr:rowOff>
    </xdr:to>
    <xdr:sp macro="" textlink="">
      <xdr:nvSpPr>
        <xdr:cNvPr id="835" name="楕円 834"/>
        <xdr:cNvSpPr/>
      </xdr:nvSpPr>
      <xdr:spPr>
        <a:xfrm>
          <a:off x="18605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81914</xdr:rowOff>
    </xdr:from>
    <xdr:to>
      <xdr:col>102</xdr:col>
      <xdr:colOff>114300</xdr:colOff>
      <xdr:row>107</xdr:row>
      <xdr:rowOff>84773</xdr:rowOff>
    </xdr:to>
    <xdr:cxnSp macro="">
      <xdr:nvCxnSpPr>
        <xdr:cNvPr id="836" name="直線コネクタ 835"/>
        <xdr:cNvCxnSpPr/>
      </xdr:nvCxnSpPr>
      <xdr:spPr>
        <a:xfrm>
          <a:off x="18656300" y="1842706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7"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38"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39"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840"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78122</xdr:rowOff>
    </xdr:from>
    <xdr:ext cx="469744" cy="259045"/>
    <xdr:sp macro="" textlink="">
      <xdr:nvSpPr>
        <xdr:cNvPr id="841" name="n_1mainValue【庁舎】&#10;一人当たり面積"/>
        <xdr:cNvSpPr txBox="1"/>
      </xdr:nvSpPr>
      <xdr:spPr>
        <a:xfrm>
          <a:off x="210757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46690</xdr:rowOff>
    </xdr:from>
    <xdr:ext cx="469744" cy="259045"/>
    <xdr:sp macro="" textlink="">
      <xdr:nvSpPr>
        <xdr:cNvPr id="842" name="n_2mainValue【庁舎】&#10;一人当たり面積"/>
        <xdr:cNvSpPr txBox="1"/>
      </xdr:nvSpPr>
      <xdr:spPr>
        <a:xfrm>
          <a:off x="20199427" y="183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126700</xdr:rowOff>
    </xdr:from>
    <xdr:ext cx="469744" cy="259045"/>
    <xdr:sp macro="" textlink="">
      <xdr:nvSpPr>
        <xdr:cNvPr id="843" name="n_3mainValue【庁舎】&#10;一人当たり面積"/>
        <xdr:cNvSpPr txBox="1"/>
      </xdr:nvSpPr>
      <xdr:spPr>
        <a:xfrm>
          <a:off x="19310427" y="1847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123841</xdr:rowOff>
    </xdr:from>
    <xdr:ext cx="469744" cy="259045"/>
    <xdr:sp macro="" textlink="">
      <xdr:nvSpPr>
        <xdr:cNvPr id="844" name="n_4mainValue【庁舎】&#10;一人当たり面積"/>
        <xdr:cNvSpPr txBox="1"/>
      </xdr:nvSpPr>
      <xdr:spPr>
        <a:xfrm>
          <a:off x="18421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前頁に記載</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97,942
97,192
594.50
67,960,031
66,968,881
471,239
24,043,568
35,125,883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ポイント上回っており、三位一体の改革による税源移譲、地方交付税改革等が主な要因となり、平成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年連続で上昇していたことから、標準的な行政活動に必要な財源を調達する力が強まっていると考えられる。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も横ばいで推移しており、引き続き財政健全化対策の取組により改善した収支バランスを維持、継続するため、歳出の削減、効率化を進めるとともに、将来の負担軽減に努めるなど財政運営の健全性の確保と安定的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xdr:cNvCxnSpPr/>
      </xdr:nvCxnSpPr>
      <xdr:spPr>
        <a:xfrm>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新型コロナウイルス感染症に関わる対策などにより、扶助費が前年度比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ポイント増となったほか、「財政標準化計画」に基づく第三セクター等改革推進債繰上償還の実施により公債費が前年度比</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ポイント増となるなど、全体では前年度比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ポイント増となったところであるが、類似団体平均を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引き続き社会保障費など扶助費の義務的経費の増加が見込まれることから、これまで進めてきた人件費抑制や民間委託・指定管理者制度導入等の内部管理経費の抑制と補助金等の歳入確保をより一層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84244</xdr:rowOff>
    </xdr:from>
    <xdr:to>
      <xdr:col>23</xdr:col>
      <xdr:colOff>133350</xdr:colOff>
      <xdr:row>60</xdr:row>
      <xdr:rowOff>154094</xdr:rowOff>
    </xdr:to>
    <xdr:cxnSp macro="">
      <xdr:nvCxnSpPr>
        <xdr:cNvPr id="132" name="直線コネクタ 131"/>
        <xdr:cNvCxnSpPr/>
      </xdr:nvCxnSpPr>
      <xdr:spPr>
        <a:xfrm>
          <a:off x="4114800" y="1019979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84244</xdr:rowOff>
    </xdr:from>
    <xdr:to>
      <xdr:col>19</xdr:col>
      <xdr:colOff>133350</xdr:colOff>
      <xdr:row>61</xdr:row>
      <xdr:rowOff>14817</xdr:rowOff>
    </xdr:to>
    <xdr:cxnSp macro="">
      <xdr:nvCxnSpPr>
        <xdr:cNvPr id="135" name="直線コネクタ 134"/>
        <xdr:cNvCxnSpPr/>
      </xdr:nvCxnSpPr>
      <xdr:spPr>
        <a:xfrm flipV="1">
          <a:off x="3225800" y="10199794"/>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87206</xdr:rowOff>
    </xdr:to>
    <xdr:cxnSp macro="">
      <xdr:nvCxnSpPr>
        <xdr:cNvPr id="138" name="直線コネクタ 137"/>
        <xdr:cNvCxnSpPr/>
      </xdr:nvCxnSpPr>
      <xdr:spPr>
        <a:xfrm flipV="1">
          <a:off x="2336800" y="104732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87206</xdr:rowOff>
    </xdr:to>
    <xdr:cxnSp macro="">
      <xdr:nvCxnSpPr>
        <xdr:cNvPr id="141" name="直線コネクタ 140"/>
        <xdr:cNvCxnSpPr/>
      </xdr:nvCxnSpPr>
      <xdr:spPr>
        <a:xfrm>
          <a:off x="1447800" y="104813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1" name="楕円 150"/>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2"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33444</xdr:rowOff>
    </xdr:from>
    <xdr:to>
      <xdr:col>19</xdr:col>
      <xdr:colOff>184150</xdr:colOff>
      <xdr:row>59</xdr:row>
      <xdr:rowOff>135044</xdr:rowOff>
    </xdr:to>
    <xdr:sp macro="" textlink="">
      <xdr:nvSpPr>
        <xdr:cNvPr id="153" name="楕円 152"/>
        <xdr:cNvSpPr/>
      </xdr:nvSpPr>
      <xdr:spPr>
        <a:xfrm>
          <a:off x="4064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145221</xdr:rowOff>
    </xdr:from>
    <xdr:ext cx="736600" cy="259045"/>
    <xdr:sp macro="" textlink="">
      <xdr:nvSpPr>
        <xdr:cNvPr id="154" name="テキスト ボックス 153"/>
        <xdr:cNvSpPr txBox="1"/>
      </xdr:nvSpPr>
      <xdr:spPr>
        <a:xfrm>
          <a:off x="3733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6" name="テキスト ボックス 155"/>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7" name="楕円 156"/>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8" name="テキスト ボックス 157"/>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34,428</a:t>
          </a:r>
          <a:r>
            <a:rPr kumimoji="1" lang="ja-JP" altLang="en-US" sz="1300">
              <a:latin typeface="ＭＳ Ｐゴシック" panose="020B0600070205080204" pitchFamily="50" charset="-128"/>
              <a:ea typeface="ＭＳ Ｐゴシック" panose="020B0600070205080204" pitchFamily="50" charset="-128"/>
            </a:rPr>
            <a:t>円上回っている。人件費、物件費、維持補修費それぞれが類似団体平均を上回っており、中でも維持補修費は、除雪費等の道路維持に係る費用があるため、類似団体平均を大きく上回っている。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今後も引き続き、指定管理者制度の活用、民間移譲等を進めることにより、公共施設の運営に係る委託料及び人件費、維持補修費等のコスト縮減に努める。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102939</xdr:rowOff>
    </xdr:from>
    <xdr:to>
      <xdr:col>23</xdr:col>
      <xdr:colOff>133350</xdr:colOff>
      <xdr:row>86</xdr:row>
      <xdr:rowOff>15146</xdr:rowOff>
    </xdr:to>
    <xdr:cxnSp macro="">
      <xdr:nvCxnSpPr>
        <xdr:cNvPr id="197" name="直線コネクタ 196"/>
        <xdr:cNvCxnSpPr/>
      </xdr:nvCxnSpPr>
      <xdr:spPr>
        <a:xfrm>
          <a:off x="4114800" y="14504739"/>
          <a:ext cx="838200" cy="25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108944</xdr:rowOff>
    </xdr:from>
    <xdr:to>
      <xdr:col>19</xdr:col>
      <xdr:colOff>133350</xdr:colOff>
      <xdr:row>84</xdr:row>
      <xdr:rowOff>102939</xdr:rowOff>
    </xdr:to>
    <xdr:cxnSp macro="">
      <xdr:nvCxnSpPr>
        <xdr:cNvPr id="200" name="直線コネクタ 199"/>
        <xdr:cNvCxnSpPr/>
      </xdr:nvCxnSpPr>
      <xdr:spPr>
        <a:xfrm>
          <a:off x="3225800" y="14339294"/>
          <a:ext cx="889000" cy="1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52135</xdr:rowOff>
    </xdr:from>
    <xdr:to>
      <xdr:col>15</xdr:col>
      <xdr:colOff>82550</xdr:colOff>
      <xdr:row>83</xdr:row>
      <xdr:rowOff>108944</xdr:rowOff>
    </xdr:to>
    <xdr:cxnSp macro="">
      <xdr:nvCxnSpPr>
        <xdr:cNvPr id="203" name="直線コネクタ 202"/>
        <xdr:cNvCxnSpPr/>
      </xdr:nvCxnSpPr>
      <xdr:spPr>
        <a:xfrm>
          <a:off x="2336800" y="14282485"/>
          <a:ext cx="889000" cy="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20783</xdr:rowOff>
    </xdr:from>
    <xdr:to>
      <xdr:col>11</xdr:col>
      <xdr:colOff>31750</xdr:colOff>
      <xdr:row>83</xdr:row>
      <xdr:rowOff>52135</xdr:rowOff>
    </xdr:to>
    <xdr:cxnSp macro="">
      <xdr:nvCxnSpPr>
        <xdr:cNvPr id="206" name="直線コネクタ 205"/>
        <xdr:cNvCxnSpPr/>
      </xdr:nvCxnSpPr>
      <xdr:spPr>
        <a:xfrm>
          <a:off x="1447800" y="14251133"/>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135796</xdr:rowOff>
    </xdr:from>
    <xdr:to>
      <xdr:col>23</xdr:col>
      <xdr:colOff>184150</xdr:colOff>
      <xdr:row>86</xdr:row>
      <xdr:rowOff>65946</xdr:rowOff>
    </xdr:to>
    <xdr:sp macro="" textlink="">
      <xdr:nvSpPr>
        <xdr:cNvPr id="216" name="楕円 215"/>
        <xdr:cNvSpPr/>
      </xdr:nvSpPr>
      <xdr:spPr>
        <a:xfrm>
          <a:off x="4902200" y="147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107873</xdr:rowOff>
    </xdr:from>
    <xdr:ext cx="762000" cy="259045"/>
    <xdr:sp macro="" textlink="">
      <xdr:nvSpPr>
        <xdr:cNvPr id="217" name="人件費・物件費等の状況該当値テキスト"/>
        <xdr:cNvSpPr txBox="1"/>
      </xdr:nvSpPr>
      <xdr:spPr>
        <a:xfrm>
          <a:off x="5041900" y="1468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52139</xdr:rowOff>
    </xdr:from>
    <xdr:to>
      <xdr:col>19</xdr:col>
      <xdr:colOff>184150</xdr:colOff>
      <xdr:row>84</xdr:row>
      <xdr:rowOff>153739</xdr:rowOff>
    </xdr:to>
    <xdr:sp macro="" textlink="">
      <xdr:nvSpPr>
        <xdr:cNvPr id="218" name="楕円 217"/>
        <xdr:cNvSpPr/>
      </xdr:nvSpPr>
      <xdr:spPr>
        <a:xfrm>
          <a:off x="4064000" y="144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138516</xdr:rowOff>
    </xdr:from>
    <xdr:ext cx="736600" cy="259045"/>
    <xdr:sp macro="" textlink="">
      <xdr:nvSpPr>
        <xdr:cNvPr id="219" name="テキスト ボックス 218"/>
        <xdr:cNvSpPr txBox="1"/>
      </xdr:nvSpPr>
      <xdr:spPr>
        <a:xfrm>
          <a:off x="3733800" y="1454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58144</xdr:rowOff>
    </xdr:from>
    <xdr:to>
      <xdr:col>15</xdr:col>
      <xdr:colOff>133350</xdr:colOff>
      <xdr:row>83</xdr:row>
      <xdr:rowOff>159744</xdr:rowOff>
    </xdr:to>
    <xdr:sp macro="" textlink="">
      <xdr:nvSpPr>
        <xdr:cNvPr id="220" name="楕円 219"/>
        <xdr:cNvSpPr/>
      </xdr:nvSpPr>
      <xdr:spPr>
        <a:xfrm>
          <a:off x="3175000" y="142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144521</xdr:rowOff>
    </xdr:from>
    <xdr:ext cx="762000" cy="259045"/>
    <xdr:sp macro="" textlink="">
      <xdr:nvSpPr>
        <xdr:cNvPr id="221" name="テキスト ボックス 220"/>
        <xdr:cNvSpPr txBox="1"/>
      </xdr:nvSpPr>
      <xdr:spPr>
        <a:xfrm>
          <a:off x="2844800" y="143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1335</xdr:rowOff>
    </xdr:from>
    <xdr:to>
      <xdr:col>11</xdr:col>
      <xdr:colOff>82550</xdr:colOff>
      <xdr:row>83</xdr:row>
      <xdr:rowOff>102935</xdr:rowOff>
    </xdr:to>
    <xdr:sp macro="" textlink="">
      <xdr:nvSpPr>
        <xdr:cNvPr id="222" name="楕円 221"/>
        <xdr:cNvSpPr/>
      </xdr:nvSpPr>
      <xdr:spPr>
        <a:xfrm>
          <a:off x="2286000" y="142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87712</xdr:rowOff>
    </xdr:from>
    <xdr:ext cx="762000" cy="259045"/>
    <xdr:sp macro="" textlink="">
      <xdr:nvSpPr>
        <xdr:cNvPr id="223" name="テキスト ボックス 222"/>
        <xdr:cNvSpPr txBox="1"/>
      </xdr:nvSpPr>
      <xdr:spPr>
        <a:xfrm>
          <a:off x="1955800" y="1431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141433</xdr:rowOff>
    </xdr:from>
    <xdr:to>
      <xdr:col>7</xdr:col>
      <xdr:colOff>31750</xdr:colOff>
      <xdr:row>83</xdr:row>
      <xdr:rowOff>71583</xdr:rowOff>
    </xdr:to>
    <xdr:sp macro="" textlink="">
      <xdr:nvSpPr>
        <xdr:cNvPr id="224" name="楕円 223"/>
        <xdr:cNvSpPr/>
      </xdr:nvSpPr>
      <xdr:spPr>
        <a:xfrm>
          <a:off x="1397000" y="142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56360</xdr:rowOff>
    </xdr:from>
    <xdr:ext cx="762000" cy="259045"/>
    <xdr:sp macro="" textlink="">
      <xdr:nvSpPr>
        <xdr:cNvPr id="225" name="テキスト ボックス 224"/>
        <xdr:cNvSpPr txBox="1"/>
      </xdr:nvSpPr>
      <xdr:spPr>
        <a:xfrm>
          <a:off x="1066800" y="142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るものの、給与構造改革により、年功的な給与上昇を抑制し、職務・職責に応じた給与水準を確立するため、給与表の級構成、号俸構成及び給与カーブの是正を行うことで、引き続き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117929</xdr:rowOff>
    </xdr:to>
    <xdr:cxnSp macro="">
      <xdr:nvCxnSpPr>
        <xdr:cNvPr id="261" name="直線コネクタ 260"/>
        <xdr:cNvCxnSpPr/>
      </xdr:nvCxnSpPr>
      <xdr:spPr>
        <a:xfrm flipV="1">
          <a:off x="16179800" y="145877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117929</xdr:rowOff>
    </xdr:to>
    <xdr:cxnSp macro="">
      <xdr:nvCxnSpPr>
        <xdr:cNvPr id="264" name="直線コネクタ 263"/>
        <xdr:cNvCxnSpPr/>
      </xdr:nvCxnSpPr>
      <xdr:spPr>
        <a:xfrm>
          <a:off x="15290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100693</xdr:rowOff>
    </xdr:to>
    <xdr:cxnSp macro="">
      <xdr:nvCxnSpPr>
        <xdr:cNvPr id="267" name="直線コネクタ 266"/>
        <xdr:cNvCxnSpPr/>
      </xdr:nvCxnSpPr>
      <xdr:spPr>
        <a:xfrm>
          <a:off x="14401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70" name="直線コネクタ 269"/>
        <xdr:cNvCxnSpPr/>
      </xdr:nvCxnSpPr>
      <xdr:spPr>
        <a:xfrm>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0" name="楕円 279"/>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1"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8" name="楕円 287"/>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9" name="テキスト ボックス 288"/>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組織の統廃合、指定管理者制度の活用等の職員数削減の取組を進めているが、消防業務を直営で行っていることや、市町村類型が見直されたことなどの影響により、類似団体平均を</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今後も、事務・事業の見直し、組織の合理化に努めるとともに、民間活力の活用、非常勤職員化、市民協働の取組等を通じて可能な限り職員数の削減を進め、必要最小限での定員管理に努める。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133456</xdr:rowOff>
    </xdr:from>
    <xdr:to>
      <xdr:col>81</xdr:col>
      <xdr:colOff>44450</xdr:colOff>
      <xdr:row>61</xdr:row>
      <xdr:rowOff>149543</xdr:rowOff>
    </xdr:to>
    <xdr:cxnSp macro="">
      <xdr:nvCxnSpPr>
        <xdr:cNvPr id="324" name="直線コネクタ 323"/>
        <xdr:cNvCxnSpPr/>
      </xdr:nvCxnSpPr>
      <xdr:spPr>
        <a:xfrm flipV="1">
          <a:off x="16179800" y="1059190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149543</xdr:rowOff>
    </xdr:from>
    <xdr:to>
      <xdr:col>77</xdr:col>
      <xdr:colOff>44450</xdr:colOff>
      <xdr:row>61</xdr:row>
      <xdr:rowOff>151554</xdr:rowOff>
    </xdr:to>
    <xdr:cxnSp macro="">
      <xdr:nvCxnSpPr>
        <xdr:cNvPr id="327" name="直線コネクタ 326"/>
        <xdr:cNvCxnSpPr/>
      </xdr:nvCxnSpPr>
      <xdr:spPr>
        <a:xfrm flipV="1">
          <a:off x="15290800" y="1060799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145521</xdr:rowOff>
    </xdr:from>
    <xdr:to>
      <xdr:col>72</xdr:col>
      <xdr:colOff>203200</xdr:colOff>
      <xdr:row>61</xdr:row>
      <xdr:rowOff>151554</xdr:rowOff>
    </xdr:to>
    <xdr:cxnSp macro="">
      <xdr:nvCxnSpPr>
        <xdr:cNvPr id="330" name="直線コネクタ 329"/>
        <xdr:cNvCxnSpPr/>
      </xdr:nvCxnSpPr>
      <xdr:spPr>
        <a:xfrm>
          <a:off x="14401800" y="106039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145521</xdr:rowOff>
    </xdr:from>
    <xdr:to>
      <xdr:col>68</xdr:col>
      <xdr:colOff>152400</xdr:colOff>
      <xdr:row>61</xdr:row>
      <xdr:rowOff>145521</xdr:rowOff>
    </xdr:to>
    <xdr:cxnSp macro="">
      <xdr:nvCxnSpPr>
        <xdr:cNvPr id="333" name="直線コネクタ 332"/>
        <xdr:cNvCxnSpPr/>
      </xdr:nvCxnSpPr>
      <xdr:spPr>
        <a:xfrm>
          <a:off x="13512800" y="10603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82656</xdr:rowOff>
    </xdr:from>
    <xdr:to>
      <xdr:col>81</xdr:col>
      <xdr:colOff>95250</xdr:colOff>
      <xdr:row>62</xdr:row>
      <xdr:rowOff>12806</xdr:rowOff>
    </xdr:to>
    <xdr:sp macro="" textlink="">
      <xdr:nvSpPr>
        <xdr:cNvPr id="343" name="楕円 342"/>
        <xdr:cNvSpPr/>
      </xdr:nvSpPr>
      <xdr:spPr>
        <a:xfrm>
          <a:off x="169672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54733</xdr:rowOff>
    </xdr:from>
    <xdr:ext cx="762000" cy="259045"/>
    <xdr:sp macro="" textlink="">
      <xdr:nvSpPr>
        <xdr:cNvPr id="344" name="定員管理の状況該当値テキスト"/>
        <xdr:cNvSpPr txBox="1"/>
      </xdr:nvSpPr>
      <xdr:spPr>
        <a:xfrm>
          <a:off x="17106900" y="1051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98743</xdr:rowOff>
    </xdr:from>
    <xdr:to>
      <xdr:col>77</xdr:col>
      <xdr:colOff>95250</xdr:colOff>
      <xdr:row>62</xdr:row>
      <xdr:rowOff>28893</xdr:rowOff>
    </xdr:to>
    <xdr:sp macro="" textlink="">
      <xdr:nvSpPr>
        <xdr:cNvPr id="345" name="楕円 344"/>
        <xdr:cNvSpPr/>
      </xdr:nvSpPr>
      <xdr:spPr>
        <a:xfrm>
          <a:off x="16129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13670</xdr:rowOff>
    </xdr:from>
    <xdr:ext cx="736600" cy="259045"/>
    <xdr:sp macro="" textlink="">
      <xdr:nvSpPr>
        <xdr:cNvPr id="346" name="テキスト ボックス 345"/>
        <xdr:cNvSpPr txBox="1"/>
      </xdr:nvSpPr>
      <xdr:spPr>
        <a:xfrm>
          <a:off x="15798800" y="1064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100754</xdr:rowOff>
    </xdr:from>
    <xdr:to>
      <xdr:col>73</xdr:col>
      <xdr:colOff>44450</xdr:colOff>
      <xdr:row>62</xdr:row>
      <xdr:rowOff>30904</xdr:rowOff>
    </xdr:to>
    <xdr:sp macro="" textlink="">
      <xdr:nvSpPr>
        <xdr:cNvPr id="347" name="楕円 346"/>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15681</xdr:rowOff>
    </xdr:from>
    <xdr:ext cx="762000" cy="259045"/>
    <xdr:sp macro="" textlink="">
      <xdr:nvSpPr>
        <xdr:cNvPr id="348" name="テキスト ボックス 347"/>
        <xdr:cNvSpPr txBox="1"/>
      </xdr:nvSpPr>
      <xdr:spPr>
        <a:xfrm>
          <a:off x="14909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94721</xdr:rowOff>
    </xdr:from>
    <xdr:to>
      <xdr:col>68</xdr:col>
      <xdr:colOff>203200</xdr:colOff>
      <xdr:row>62</xdr:row>
      <xdr:rowOff>24871</xdr:rowOff>
    </xdr:to>
    <xdr:sp macro="" textlink="">
      <xdr:nvSpPr>
        <xdr:cNvPr id="349" name="楕円 348"/>
        <xdr:cNvSpPr/>
      </xdr:nvSpPr>
      <xdr:spPr>
        <a:xfrm>
          <a:off x="14351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9648</xdr:rowOff>
    </xdr:from>
    <xdr:ext cx="762000" cy="259045"/>
    <xdr:sp macro="" textlink="">
      <xdr:nvSpPr>
        <xdr:cNvPr id="350" name="テキスト ボックス 349"/>
        <xdr:cNvSpPr txBox="1"/>
      </xdr:nvSpPr>
      <xdr:spPr>
        <a:xfrm>
          <a:off x="14020800" y="1063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94721</xdr:rowOff>
    </xdr:from>
    <xdr:to>
      <xdr:col>64</xdr:col>
      <xdr:colOff>152400</xdr:colOff>
      <xdr:row>62</xdr:row>
      <xdr:rowOff>24871</xdr:rowOff>
    </xdr:to>
    <xdr:sp macro="" textlink="">
      <xdr:nvSpPr>
        <xdr:cNvPr id="351" name="楕円 350"/>
        <xdr:cNvSpPr/>
      </xdr:nvSpPr>
      <xdr:spPr>
        <a:xfrm>
          <a:off x="13462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9648</xdr:rowOff>
    </xdr:from>
    <xdr:ext cx="762000" cy="259045"/>
    <xdr:sp macro="" textlink="">
      <xdr:nvSpPr>
        <xdr:cNvPr id="352" name="テキスト ボックス 351"/>
        <xdr:cNvSpPr txBox="1"/>
      </xdr:nvSpPr>
      <xdr:spPr>
        <a:xfrm>
          <a:off x="13131800" y="1063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財政健全化法での早期健全化水準には達していないものの、類似団体平均を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公債費の圧縮には、新規地方債の発行抑制が重要であることから、「財政標準化計画」に基づき、地方債発行の抑制を図り、公債費の増嵩による財政圧迫の予防に努める。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65617</xdr:rowOff>
    </xdr:to>
    <xdr:cxnSp macro="">
      <xdr:nvCxnSpPr>
        <xdr:cNvPr id="385" name="直線コネクタ 384"/>
        <xdr:cNvCxnSpPr/>
      </xdr:nvCxnSpPr>
      <xdr:spPr>
        <a:xfrm flipV="1">
          <a:off x="16179800" y="72423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113877</xdr:rowOff>
    </xdr:to>
    <xdr:cxnSp macro="">
      <xdr:nvCxnSpPr>
        <xdr:cNvPr id="388" name="直線コネクタ 387"/>
        <xdr:cNvCxnSpPr/>
      </xdr:nvCxnSpPr>
      <xdr:spPr>
        <a:xfrm flipV="1">
          <a:off x="15290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146050</xdr:rowOff>
    </xdr:to>
    <xdr:cxnSp macro="">
      <xdr:nvCxnSpPr>
        <xdr:cNvPr id="391" name="直線コネクタ 390"/>
        <xdr:cNvCxnSpPr/>
      </xdr:nvCxnSpPr>
      <xdr:spPr>
        <a:xfrm flipV="1">
          <a:off x="14401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6773</xdr:rowOff>
    </xdr:to>
    <xdr:cxnSp macro="">
      <xdr:nvCxnSpPr>
        <xdr:cNvPr id="394" name="直線コネクタ 393"/>
        <xdr:cNvCxnSpPr/>
      </xdr:nvCxnSpPr>
      <xdr:spPr>
        <a:xfrm flipV="1">
          <a:off x="13512800" y="734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4" name="楕円 403"/>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5"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6" name="楕円 405"/>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7" name="テキスト ボックス 406"/>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8" name="楕円 407"/>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9" name="テキスト ボックス 408"/>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0" name="楕円 409"/>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1" name="テキスト ボックス 41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12" name="楕円 411"/>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3" name="テキスト ボックス 412"/>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財政健全化法での早期健全化水準には達しておらず、類似団体平均を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千歳市土地開発公社解散に伴う第三セクター等改革推進債の借入により、地方債の現在高が大幅に増加したことで、類似団体平均を上回る状況が続いていたが、令和２年度に「財政標準化計画」に基づく繰上償還を行ったことに伴う地方債現在高の減のほか、新規に設立した「空港を核としたまちづくり基金」等の充当可能基金残高の増により、類似団体平均を下回ること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103656</xdr:rowOff>
    </xdr:from>
    <xdr:to>
      <xdr:col>81</xdr:col>
      <xdr:colOff>44450</xdr:colOff>
      <xdr:row>16</xdr:row>
      <xdr:rowOff>5503</xdr:rowOff>
    </xdr:to>
    <xdr:cxnSp macro="">
      <xdr:nvCxnSpPr>
        <xdr:cNvPr id="449" name="直線コネクタ 448"/>
        <xdr:cNvCxnSpPr/>
      </xdr:nvCxnSpPr>
      <xdr:spPr>
        <a:xfrm flipV="1">
          <a:off x="16179800" y="2503956"/>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0"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5503</xdr:rowOff>
    </xdr:from>
    <xdr:to>
      <xdr:col>77</xdr:col>
      <xdr:colOff>44450</xdr:colOff>
      <xdr:row>17</xdr:row>
      <xdr:rowOff>101781</xdr:rowOff>
    </xdr:to>
    <xdr:cxnSp macro="">
      <xdr:nvCxnSpPr>
        <xdr:cNvPr id="452" name="直線コネクタ 451"/>
        <xdr:cNvCxnSpPr/>
      </xdr:nvCxnSpPr>
      <xdr:spPr>
        <a:xfrm flipV="1">
          <a:off x="15290800" y="2748703"/>
          <a:ext cx="889000" cy="26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101781</xdr:rowOff>
    </xdr:from>
    <xdr:to>
      <xdr:col>72</xdr:col>
      <xdr:colOff>203200</xdr:colOff>
      <xdr:row>17</xdr:row>
      <xdr:rowOff>107527</xdr:rowOff>
    </xdr:to>
    <xdr:cxnSp macro="">
      <xdr:nvCxnSpPr>
        <xdr:cNvPr id="455" name="直線コネクタ 454"/>
        <xdr:cNvCxnSpPr/>
      </xdr:nvCxnSpPr>
      <xdr:spPr>
        <a:xfrm flipV="1">
          <a:off x="14401800" y="301643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107527</xdr:rowOff>
    </xdr:from>
    <xdr:to>
      <xdr:col>68</xdr:col>
      <xdr:colOff>152400</xdr:colOff>
      <xdr:row>18</xdr:row>
      <xdr:rowOff>48683</xdr:rowOff>
    </xdr:to>
    <xdr:cxnSp macro="">
      <xdr:nvCxnSpPr>
        <xdr:cNvPr id="458" name="直線コネクタ 457"/>
        <xdr:cNvCxnSpPr/>
      </xdr:nvCxnSpPr>
      <xdr:spPr>
        <a:xfrm flipV="1">
          <a:off x="13512800" y="30221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52856</xdr:rowOff>
    </xdr:from>
    <xdr:to>
      <xdr:col>81</xdr:col>
      <xdr:colOff>95250</xdr:colOff>
      <xdr:row>14</xdr:row>
      <xdr:rowOff>154456</xdr:rowOff>
    </xdr:to>
    <xdr:sp macro="" textlink="">
      <xdr:nvSpPr>
        <xdr:cNvPr id="468" name="楕円 467"/>
        <xdr:cNvSpPr/>
      </xdr:nvSpPr>
      <xdr:spPr>
        <a:xfrm>
          <a:off x="169672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69383</xdr:rowOff>
    </xdr:from>
    <xdr:ext cx="762000" cy="259045"/>
    <xdr:sp macro="" textlink="">
      <xdr:nvSpPr>
        <xdr:cNvPr id="469" name="将来負担の状況該当値テキスト"/>
        <xdr:cNvSpPr txBox="1"/>
      </xdr:nvSpPr>
      <xdr:spPr>
        <a:xfrm>
          <a:off x="17106900" y="22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126153</xdr:rowOff>
    </xdr:from>
    <xdr:to>
      <xdr:col>77</xdr:col>
      <xdr:colOff>95250</xdr:colOff>
      <xdr:row>16</xdr:row>
      <xdr:rowOff>56303</xdr:rowOff>
    </xdr:to>
    <xdr:sp macro="" textlink="">
      <xdr:nvSpPr>
        <xdr:cNvPr id="470" name="楕円 469"/>
        <xdr:cNvSpPr/>
      </xdr:nvSpPr>
      <xdr:spPr>
        <a:xfrm>
          <a:off x="16129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41080</xdr:rowOff>
    </xdr:from>
    <xdr:ext cx="736600" cy="259045"/>
    <xdr:sp macro="" textlink="">
      <xdr:nvSpPr>
        <xdr:cNvPr id="471" name="テキスト ボックス 470"/>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50981</xdr:rowOff>
    </xdr:from>
    <xdr:to>
      <xdr:col>73</xdr:col>
      <xdr:colOff>44450</xdr:colOff>
      <xdr:row>17</xdr:row>
      <xdr:rowOff>152581</xdr:rowOff>
    </xdr:to>
    <xdr:sp macro="" textlink="">
      <xdr:nvSpPr>
        <xdr:cNvPr id="472" name="楕円 471"/>
        <xdr:cNvSpPr/>
      </xdr:nvSpPr>
      <xdr:spPr>
        <a:xfrm>
          <a:off x="15240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137358</xdr:rowOff>
    </xdr:from>
    <xdr:ext cx="762000" cy="259045"/>
    <xdr:sp macro="" textlink="">
      <xdr:nvSpPr>
        <xdr:cNvPr id="473" name="テキスト ボックス 472"/>
        <xdr:cNvSpPr txBox="1"/>
      </xdr:nvSpPr>
      <xdr:spPr>
        <a:xfrm>
          <a:off x="14909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56727</xdr:rowOff>
    </xdr:from>
    <xdr:to>
      <xdr:col>68</xdr:col>
      <xdr:colOff>203200</xdr:colOff>
      <xdr:row>17</xdr:row>
      <xdr:rowOff>158327</xdr:rowOff>
    </xdr:to>
    <xdr:sp macro="" textlink="">
      <xdr:nvSpPr>
        <xdr:cNvPr id="474" name="楕円 473"/>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143104</xdr:rowOff>
    </xdr:from>
    <xdr:ext cx="762000" cy="259045"/>
    <xdr:sp macro="" textlink="">
      <xdr:nvSpPr>
        <xdr:cNvPr id="475" name="テキスト ボックス 474"/>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169333</xdr:rowOff>
    </xdr:from>
    <xdr:to>
      <xdr:col>64</xdr:col>
      <xdr:colOff>152400</xdr:colOff>
      <xdr:row>18</xdr:row>
      <xdr:rowOff>99483</xdr:rowOff>
    </xdr:to>
    <xdr:sp macro="" textlink="">
      <xdr:nvSpPr>
        <xdr:cNvPr id="476" name="楕円 475"/>
        <xdr:cNvSpPr/>
      </xdr:nvSpPr>
      <xdr:spPr>
        <a:xfrm>
          <a:off x="13462000" y="30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84260</xdr:rowOff>
    </xdr:from>
    <xdr:ext cx="762000" cy="259045"/>
    <xdr:sp macro="" textlink="">
      <xdr:nvSpPr>
        <xdr:cNvPr id="477" name="テキスト ボックス 476"/>
        <xdr:cNvSpPr txBox="1"/>
      </xdr:nvSpPr>
      <xdr:spPr>
        <a:xfrm>
          <a:off x="13131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97,942
97,192
594.50
67,960,031
66,968,881
471,239
24,043,568
35,125,883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経常収支比率の人件費については、類似団体平均を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ポイント下回っており、人口一人当たりの人件費（人件費に準じる費用を含む）決算額についても、類似団体平均を</a:t>
          </a:r>
          <a:r>
            <a:rPr kumimoji="1" lang="en-US" altLang="ja-JP" sz="1300">
              <a:latin typeface="ＭＳ Ｐゴシック" panose="020B0600070205080204" pitchFamily="50" charset="-128"/>
              <a:ea typeface="ＭＳ Ｐゴシック" panose="020B0600070205080204" pitchFamily="50" charset="-128"/>
            </a:rPr>
            <a:t>2,448</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　今後も職員数の抑制、民間移譲等を進めることにより、人件費の抑制に努める。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16510</xdr:rowOff>
    </xdr:to>
    <xdr:cxnSp macro="">
      <xdr:nvCxnSpPr>
        <xdr:cNvPr id="66" name="直線コネクタ 65"/>
        <xdr:cNvCxnSpPr/>
      </xdr:nvCxnSpPr>
      <xdr:spPr>
        <a:xfrm>
          <a:off x="3987800" y="6299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100330</xdr:rowOff>
    </xdr:to>
    <xdr:cxnSp macro="">
      <xdr:nvCxnSpPr>
        <xdr:cNvPr id="69" name="直線コネクタ 68"/>
        <xdr:cNvCxnSpPr/>
      </xdr:nvCxnSpPr>
      <xdr:spPr>
        <a:xfrm flipV="1">
          <a:off x="3098800" y="6299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138430</xdr:rowOff>
    </xdr:to>
    <xdr:cxnSp macro="">
      <xdr:nvCxnSpPr>
        <xdr:cNvPr id="72" name="直線コネクタ 71"/>
        <xdr:cNvCxnSpPr/>
      </xdr:nvCxnSpPr>
      <xdr:spPr>
        <a:xfrm flipV="1">
          <a:off x="2209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138430</xdr:rowOff>
    </xdr:to>
    <xdr:cxnSp macro="">
      <xdr:nvCxnSpPr>
        <xdr:cNvPr id="75" name="直線コネクタ 74"/>
        <xdr:cNvCxnSpPr/>
      </xdr:nvCxnSpPr>
      <xdr:spPr>
        <a:xfrm>
          <a:off x="1320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経常収支比率の物件費については、類似団体平均を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主な要因は、公共施設の運営に係る委託料等によるものであることから、今後も民間電気事業者の活用や公共施設の統廃合を検討するなど、歳出の削減に努める。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40132</xdr:rowOff>
    </xdr:to>
    <xdr:cxnSp macro="">
      <xdr:nvCxnSpPr>
        <xdr:cNvPr id="125" name="直線コネクタ 124"/>
        <xdr:cNvCxnSpPr/>
      </xdr:nvCxnSpPr>
      <xdr:spPr>
        <a:xfrm flipV="1">
          <a:off x="15671800" y="2755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131572</xdr:rowOff>
    </xdr:to>
    <xdr:cxnSp macro="">
      <xdr:nvCxnSpPr>
        <xdr:cNvPr id="128" name="直線コネクタ 127"/>
        <xdr:cNvCxnSpPr/>
      </xdr:nvCxnSpPr>
      <xdr:spPr>
        <a:xfrm flipV="1">
          <a:off x="14782800" y="27833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159004</xdr:rowOff>
    </xdr:to>
    <xdr:cxnSp macro="">
      <xdr:nvCxnSpPr>
        <xdr:cNvPr id="131" name="直線コネクタ 130"/>
        <xdr:cNvCxnSpPr/>
      </xdr:nvCxnSpPr>
      <xdr:spPr>
        <a:xfrm flipV="1">
          <a:off x="13893800" y="2874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159004</xdr:rowOff>
    </xdr:to>
    <xdr:cxnSp macro="">
      <xdr:nvCxnSpPr>
        <xdr:cNvPr id="134" name="直線コネクタ 133"/>
        <xdr:cNvCxnSpPr/>
      </xdr:nvCxnSpPr>
      <xdr:spPr>
        <a:xfrm>
          <a:off x="13004800" y="2838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6" name="楕円 145"/>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7" name="テキスト ボックス 146"/>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8" name="楕円 147"/>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49" name="テキスト ボックス 148"/>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2" name="楕円 151"/>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53" name="テキスト ボックス 152"/>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経常収支比率の扶助費については、平均年齢の低いまちであることなどにより、類似団体平均を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ポイント下回っているものの、今後も高齢化の進展などにより社会保障費の増加が見込まれることから、適正な執行に努める。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129722</xdr:rowOff>
    </xdr:to>
    <xdr:cxnSp macro="">
      <xdr:nvCxnSpPr>
        <xdr:cNvPr id="188" name="直線コネクタ 187"/>
        <xdr:cNvCxnSpPr/>
      </xdr:nvCxnSpPr>
      <xdr:spPr>
        <a:xfrm>
          <a:off x="3987800" y="9548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23585</xdr:rowOff>
    </xdr:to>
    <xdr:cxnSp macro="">
      <xdr:nvCxnSpPr>
        <xdr:cNvPr id="191" name="直線コネクタ 190"/>
        <xdr:cNvCxnSpPr/>
      </xdr:nvCxnSpPr>
      <xdr:spPr>
        <a:xfrm flipV="1">
          <a:off x="3098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23585</xdr:rowOff>
    </xdr:to>
    <xdr:cxnSp macro="">
      <xdr:nvCxnSpPr>
        <xdr:cNvPr id="194" name="直線コネクタ 193"/>
        <xdr:cNvCxnSpPr/>
      </xdr:nvCxnSpPr>
      <xdr:spPr>
        <a:xfrm>
          <a:off x="2209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162378</xdr:rowOff>
    </xdr:to>
    <xdr:cxnSp macro="">
      <xdr:nvCxnSpPr>
        <xdr:cNvPr id="197" name="直線コネクタ 196"/>
        <xdr:cNvCxnSpPr/>
      </xdr:nvCxnSpPr>
      <xdr:spPr>
        <a:xfrm>
          <a:off x="1320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7" name="楕円 206"/>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08"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0" name="テキスト ボックス 209"/>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1" name="楕円 210"/>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2" name="テキスト ボックス 21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4" name="テキスト ボックス 213"/>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経常収支比率のその他については、類似団体平均を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な要因は、繰出金が適正な水準を維持していることなどと考えられるが、高齢化に伴う介護保険特別会計や後期高齢者医療特別会計への繰出金が増加傾向にあり、今後ますます大きな負担となることが危惧されることから、引き続き特別会計も含め適正な執行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133350</xdr:rowOff>
    </xdr:to>
    <xdr:cxnSp macro="">
      <xdr:nvCxnSpPr>
        <xdr:cNvPr id="249" name="直線コネクタ 248"/>
        <xdr:cNvCxnSpPr/>
      </xdr:nvCxnSpPr>
      <xdr:spPr>
        <a:xfrm>
          <a:off x="15671800" y="9817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120650</xdr:rowOff>
    </xdr:to>
    <xdr:cxnSp macro="">
      <xdr:nvCxnSpPr>
        <xdr:cNvPr id="252" name="直線コネクタ 251"/>
        <xdr:cNvCxnSpPr/>
      </xdr:nvCxnSpPr>
      <xdr:spPr>
        <a:xfrm flipV="1">
          <a:off x="14782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57</xdr:row>
      <xdr:rowOff>120650</xdr:rowOff>
    </xdr:to>
    <xdr:cxnSp macro="">
      <xdr:nvCxnSpPr>
        <xdr:cNvPr id="255" name="直線コネクタ 254"/>
        <xdr:cNvCxnSpPr/>
      </xdr:nvCxnSpPr>
      <xdr:spPr>
        <a:xfrm>
          <a:off x="13893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57</xdr:row>
      <xdr:rowOff>158750</xdr:rowOff>
    </xdr:to>
    <xdr:cxnSp macro="">
      <xdr:nvCxnSpPr>
        <xdr:cNvPr id="258" name="直線コネクタ 257"/>
        <xdr:cNvCxnSpPr/>
      </xdr:nvCxnSpPr>
      <xdr:spPr>
        <a:xfrm flipV="1">
          <a:off x="13004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8" name="楕円 267"/>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69"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0" name="楕円 269"/>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71" name="テキスト ボックス 270"/>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2" name="楕円 271"/>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3" name="テキスト ボックス 272"/>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4" name="楕円 273"/>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5" name="テキスト ボックス 274"/>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6" name="楕円 275"/>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7" name="テキスト ボックス 27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経常収支比率の補助費等については、類似団体平均を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新型コロナウイルス感染症対策に係る補助金を除けば、特に補助交付金が主な要因となっていることから、今後も外郭団体等に対する補助交付金の必要性等について検証し、不必要な補助金は見直しや廃止を行い、歳出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83566</xdr:rowOff>
    </xdr:to>
    <xdr:cxnSp macro="">
      <xdr:nvCxnSpPr>
        <xdr:cNvPr id="307" name="直線コネクタ 306"/>
        <xdr:cNvCxnSpPr/>
      </xdr:nvCxnSpPr>
      <xdr:spPr>
        <a:xfrm>
          <a:off x="15671800" y="63632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37</xdr:row>
      <xdr:rowOff>19558</xdr:rowOff>
    </xdr:to>
    <xdr:cxnSp macro="">
      <xdr:nvCxnSpPr>
        <xdr:cNvPr id="310" name="直線コネクタ 309"/>
        <xdr:cNvCxnSpPr/>
      </xdr:nvCxnSpPr>
      <xdr:spPr>
        <a:xfrm>
          <a:off x="14782800" y="6271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13" name="直線コネクタ 312"/>
        <xdr:cNvCxnSpPr/>
      </xdr:nvCxnSpPr>
      <xdr:spPr>
        <a:xfrm flipV="1">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131572</xdr:rowOff>
    </xdr:to>
    <xdr:cxnSp macro="">
      <xdr:nvCxnSpPr>
        <xdr:cNvPr id="316" name="直線コネクタ 315"/>
        <xdr:cNvCxnSpPr/>
      </xdr:nvCxnSpPr>
      <xdr:spPr>
        <a:xfrm flipV="1">
          <a:off x="13004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6" name="楕円 325"/>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7"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8" name="楕円 327"/>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9" name="テキスト ボックス 328"/>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1" name="テキスト ボックス 330"/>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33" name="テキスト ボックス 33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4" name="楕円 333"/>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5" name="テキスト ボックス 334"/>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経常収支比率の公債費については、類似団体平均を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ポイント下回っているが、第三セクター等改革推進債の繰上償還の実施等に伴い、人口一人当たり公債費（公債費に準ずる費用を含む）決算額では類似団体平均を</a:t>
          </a:r>
          <a:r>
            <a:rPr kumimoji="1" lang="en-US" altLang="ja-JP" sz="1300">
              <a:latin typeface="ＭＳ Ｐゴシック" panose="020B0600070205080204" pitchFamily="50" charset="-128"/>
              <a:ea typeface="ＭＳ Ｐゴシック" panose="020B0600070205080204" pitchFamily="50" charset="-128"/>
            </a:rPr>
            <a:t>5,768</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今後も「財政標準化計画」に基づき、投資的経費及び地方債の発行を抑制し、公債費の増嵩による財政圧迫の予防に努める。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131572</xdr:rowOff>
    </xdr:to>
    <xdr:cxnSp macro="">
      <xdr:nvCxnSpPr>
        <xdr:cNvPr id="365" name="直線コネクタ 364"/>
        <xdr:cNvCxnSpPr/>
      </xdr:nvCxnSpPr>
      <xdr:spPr>
        <a:xfrm>
          <a:off x="3987800" y="13148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77</xdr:row>
      <xdr:rowOff>1270</xdr:rowOff>
    </xdr:to>
    <xdr:cxnSp macro="">
      <xdr:nvCxnSpPr>
        <xdr:cNvPr id="368" name="直線コネクタ 367"/>
        <xdr:cNvCxnSpPr/>
      </xdr:nvCxnSpPr>
      <xdr:spPr>
        <a:xfrm flipV="1">
          <a:off x="3098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10413</xdr:rowOff>
    </xdr:to>
    <xdr:cxnSp macro="">
      <xdr:nvCxnSpPr>
        <xdr:cNvPr id="371" name="直線コネクタ 370"/>
        <xdr:cNvCxnSpPr/>
      </xdr:nvCxnSpPr>
      <xdr:spPr>
        <a:xfrm flipV="1">
          <a:off x="2209800" y="13202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24130</xdr:rowOff>
    </xdr:to>
    <xdr:cxnSp macro="">
      <xdr:nvCxnSpPr>
        <xdr:cNvPr id="374" name="直線コネクタ 373"/>
        <xdr:cNvCxnSpPr/>
      </xdr:nvCxnSpPr>
      <xdr:spPr>
        <a:xfrm flipV="1">
          <a:off x="1320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4" name="楕円 383"/>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5"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6" name="楕円 385"/>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7" name="テキスト ボックス 386"/>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8" name="楕円 387"/>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9" name="テキスト ボックス 38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0" name="楕円 389"/>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91" name="テキスト ボックス 390"/>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経常収支比率の公債費以外については、類似団体平均を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ポイント下回っているものの、補助費等について類似団体平均を上回っており、今後も扶助費等の社会保障費の増加が見込まれることから、引き続き各費目の歳出削減に努める。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35561</xdr:rowOff>
    </xdr:to>
    <xdr:cxnSp macro="">
      <xdr:nvCxnSpPr>
        <xdr:cNvPr id="424" name="直線コネクタ 423"/>
        <xdr:cNvCxnSpPr/>
      </xdr:nvCxnSpPr>
      <xdr:spPr>
        <a:xfrm>
          <a:off x="15671800" y="13285215"/>
          <a:ext cx="8382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12700</xdr:rowOff>
    </xdr:to>
    <xdr:cxnSp macro="">
      <xdr:nvCxnSpPr>
        <xdr:cNvPr id="427" name="直線コネクタ 426"/>
        <xdr:cNvCxnSpPr/>
      </xdr:nvCxnSpPr>
      <xdr:spPr>
        <a:xfrm flipV="1">
          <a:off x="14782800" y="132852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44704</xdr:rowOff>
    </xdr:to>
    <xdr:cxnSp macro="">
      <xdr:nvCxnSpPr>
        <xdr:cNvPr id="430" name="直線コネクタ 429"/>
        <xdr:cNvCxnSpPr/>
      </xdr:nvCxnSpPr>
      <xdr:spPr>
        <a:xfrm flipV="1">
          <a:off x="13893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44704</xdr:rowOff>
    </xdr:to>
    <xdr:cxnSp macro="">
      <xdr:nvCxnSpPr>
        <xdr:cNvPr id="433" name="直線コネクタ 432"/>
        <xdr:cNvCxnSpPr/>
      </xdr:nvCxnSpPr>
      <xdr:spPr>
        <a:xfrm>
          <a:off x="13004800" y="133675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3" name="楕円 442"/>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1288</xdr:rowOff>
    </xdr:from>
    <xdr:ext cx="762000" cy="259045"/>
    <xdr:sp macro="" textlink="">
      <xdr:nvSpPr>
        <xdr:cNvPr id="444" name="公債費以外該当値テキスト"/>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5" name="楕円 444"/>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46" name="テキスト ボックス 445"/>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7" name="楕円 446"/>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8" name="テキスト ボックス 447"/>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9" name="楕円 448"/>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105681</xdr:rowOff>
    </xdr:from>
    <xdr:ext cx="762000" cy="259045"/>
    <xdr:sp macro="" textlink="">
      <xdr:nvSpPr>
        <xdr:cNvPr id="450" name="テキスト ボックス 449"/>
        <xdr:cNvSpPr txBox="1"/>
      </xdr:nvSpPr>
      <xdr:spPr>
        <a:xfrm>
          <a:off x="13512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1" name="楕円 450"/>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55390</xdr:rowOff>
    </xdr:from>
    <xdr:ext cx="762000" cy="259045"/>
    <xdr:sp macro="" textlink="">
      <xdr:nvSpPr>
        <xdr:cNvPr id="452" name="テキスト ボックス 451"/>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46990</xdr:rowOff>
    </xdr:from>
    <xdr:to>
      <xdr:col>29</xdr:col>
      <xdr:colOff>127000</xdr:colOff>
      <xdr:row>17</xdr:row>
      <xdr:rowOff>49295</xdr:rowOff>
    </xdr:to>
    <xdr:cxnSp macro="">
      <xdr:nvCxnSpPr>
        <xdr:cNvPr id="50" name="直線コネクタ 49"/>
        <xdr:cNvCxnSpPr/>
      </xdr:nvCxnSpPr>
      <xdr:spPr bwMode="auto">
        <a:xfrm flipV="1">
          <a:off x="5003800" y="3009265"/>
          <a:ext cx="647700" cy="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43980</xdr:rowOff>
    </xdr:from>
    <xdr:to>
      <xdr:col>26</xdr:col>
      <xdr:colOff>50800</xdr:colOff>
      <xdr:row>17</xdr:row>
      <xdr:rowOff>49295</xdr:rowOff>
    </xdr:to>
    <xdr:cxnSp macro="">
      <xdr:nvCxnSpPr>
        <xdr:cNvPr id="53" name="直線コネクタ 52"/>
        <xdr:cNvCxnSpPr/>
      </xdr:nvCxnSpPr>
      <xdr:spPr bwMode="auto">
        <a:xfrm>
          <a:off x="4305300" y="3006255"/>
          <a:ext cx="6985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43980</xdr:rowOff>
    </xdr:from>
    <xdr:to>
      <xdr:col>22</xdr:col>
      <xdr:colOff>114300</xdr:colOff>
      <xdr:row>17</xdr:row>
      <xdr:rowOff>75717</xdr:rowOff>
    </xdr:to>
    <xdr:cxnSp macro="">
      <xdr:nvCxnSpPr>
        <xdr:cNvPr id="56" name="直線コネクタ 55"/>
        <xdr:cNvCxnSpPr/>
      </xdr:nvCxnSpPr>
      <xdr:spPr bwMode="auto">
        <a:xfrm flipV="1">
          <a:off x="3606800" y="3006255"/>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75717</xdr:rowOff>
    </xdr:from>
    <xdr:to>
      <xdr:col>18</xdr:col>
      <xdr:colOff>177800</xdr:colOff>
      <xdr:row>17</xdr:row>
      <xdr:rowOff>115437</xdr:rowOff>
    </xdr:to>
    <xdr:cxnSp macro="">
      <xdr:nvCxnSpPr>
        <xdr:cNvPr id="59" name="直線コネクタ 58"/>
        <xdr:cNvCxnSpPr/>
      </xdr:nvCxnSpPr>
      <xdr:spPr bwMode="auto">
        <a:xfrm flipV="1">
          <a:off x="2908300" y="3037992"/>
          <a:ext cx="698500" cy="39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167640</xdr:rowOff>
    </xdr:from>
    <xdr:to>
      <xdr:col>29</xdr:col>
      <xdr:colOff>177800</xdr:colOff>
      <xdr:row>17</xdr:row>
      <xdr:rowOff>97790</xdr:rowOff>
    </xdr:to>
    <xdr:sp macro="" textlink="">
      <xdr:nvSpPr>
        <xdr:cNvPr id="69" name="楕円 68"/>
        <xdr:cNvSpPr/>
      </xdr:nvSpPr>
      <xdr:spPr bwMode="auto">
        <a:xfrm>
          <a:off x="5600700" y="29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139717</xdr:rowOff>
    </xdr:from>
    <xdr:ext cx="762000" cy="259045"/>
    <xdr:sp macro="" textlink="">
      <xdr:nvSpPr>
        <xdr:cNvPr id="70" name="人口1人当たり決算額の推移該当値テキスト130"/>
        <xdr:cNvSpPr txBox="1"/>
      </xdr:nvSpPr>
      <xdr:spPr>
        <a:xfrm>
          <a:off x="5740400" y="293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169945</xdr:rowOff>
    </xdr:from>
    <xdr:to>
      <xdr:col>26</xdr:col>
      <xdr:colOff>101600</xdr:colOff>
      <xdr:row>17</xdr:row>
      <xdr:rowOff>100095</xdr:rowOff>
    </xdr:to>
    <xdr:sp macro="" textlink="">
      <xdr:nvSpPr>
        <xdr:cNvPr id="71" name="楕円 70"/>
        <xdr:cNvSpPr/>
      </xdr:nvSpPr>
      <xdr:spPr bwMode="auto">
        <a:xfrm>
          <a:off x="4953000" y="2960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84872</xdr:rowOff>
    </xdr:from>
    <xdr:ext cx="736600" cy="259045"/>
    <xdr:sp macro="" textlink="">
      <xdr:nvSpPr>
        <xdr:cNvPr id="72" name="テキスト ボックス 71"/>
        <xdr:cNvSpPr txBox="1"/>
      </xdr:nvSpPr>
      <xdr:spPr>
        <a:xfrm>
          <a:off x="4622800" y="30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164630</xdr:rowOff>
    </xdr:from>
    <xdr:to>
      <xdr:col>22</xdr:col>
      <xdr:colOff>165100</xdr:colOff>
      <xdr:row>17</xdr:row>
      <xdr:rowOff>94780</xdr:rowOff>
    </xdr:to>
    <xdr:sp macro="" textlink="">
      <xdr:nvSpPr>
        <xdr:cNvPr id="73" name="楕円 72"/>
        <xdr:cNvSpPr/>
      </xdr:nvSpPr>
      <xdr:spPr bwMode="auto">
        <a:xfrm>
          <a:off x="4254500" y="295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104957</xdr:rowOff>
    </xdr:from>
    <xdr:ext cx="762000" cy="259045"/>
    <xdr:sp macro="" textlink="">
      <xdr:nvSpPr>
        <xdr:cNvPr id="74" name="テキスト ボックス 73"/>
        <xdr:cNvSpPr txBox="1"/>
      </xdr:nvSpPr>
      <xdr:spPr>
        <a:xfrm>
          <a:off x="3924300" y="27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24917</xdr:rowOff>
    </xdr:from>
    <xdr:to>
      <xdr:col>19</xdr:col>
      <xdr:colOff>38100</xdr:colOff>
      <xdr:row>17</xdr:row>
      <xdr:rowOff>126517</xdr:rowOff>
    </xdr:to>
    <xdr:sp macro="" textlink="">
      <xdr:nvSpPr>
        <xdr:cNvPr id="75" name="楕円 74"/>
        <xdr:cNvSpPr/>
      </xdr:nvSpPr>
      <xdr:spPr bwMode="auto">
        <a:xfrm>
          <a:off x="3556000" y="298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111294</xdr:rowOff>
    </xdr:from>
    <xdr:ext cx="762000" cy="259045"/>
    <xdr:sp macro="" textlink="">
      <xdr:nvSpPr>
        <xdr:cNvPr id="76" name="テキスト ボックス 75"/>
        <xdr:cNvSpPr txBox="1"/>
      </xdr:nvSpPr>
      <xdr:spPr>
        <a:xfrm>
          <a:off x="3225800" y="307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64637</xdr:rowOff>
    </xdr:from>
    <xdr:to>
      <xdr:col>15</xdr:col>
      <xdr:colOff>101600</xdr:colOff>
      <xdr:row>17</xdr:row>
      <xdr:rowOff>166237</xdr:rowOff>
    </xdr:to>
    <xdr:sp macro="" textlink="">
      <xdr:nvSpPr>
        <xdr:cNvPr id="77" name="楕円 76"/>
        <xdr:cNvSpPr/>
      </xdr:nvSpPr>
      <xdr:spPr bwMode="auto">
        <a:xfrm>
          <a:off x="2857500" y="302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151014</xdr:rowOff>
    </xdr:from>
    <xdr:ext cx="762000" cy="259045"/>
    <xdr:sp macro="" textlink="">
      <xdr:nvSpPr>
        <xdr:cNvPr id="78" name="テキスト ボックス 77"/>
        <xdr:cNvSpPr txBox="1"/>
      </xdr:nvSpPr>
      <xdr:spPr>
        <a:xfrm>
          <a:off x="2527300" y="3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101201</xdr:rowOff>
    </xdr:from>
    <xdr:to>
      <xdr:col>29</xdr:col>
      <xdr:colOff>127000</xdr:colOff>
      <xdr:row>35</xdr:row>
      <xdr:rowOff>119228</xdr:rowOff>
    </xdr:to>
    <xdr:cxnSp macro="">
      <xdr:nvCxnSpPr>
        <xdr:cNvPr id="113" name="直線コネクタ 112"/>
        <xdr:cNvCxnSpPr/>
      </xdr:nvCxnSpPr>
      <xdr:spPr bwMode="auto">
        <a:xfrm flipV="1">
          <a:off x="5003800" y="6711551"/>
          <a:ext cx="6477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94572</xdr:rowOff>
    </xdr:from>
    <xdr:to>
      <xdr:col>26</xdr:col>
      <xdr:colOff>50800</xdr:colOff>
      <xdr:row>35</xdr:row>
      <xdr:rowOff>119228</xdr:rowOff>
    </xdr:to>
    <xdr:cxnSp macro="">
      <xdr:nvCxnSpPr>
        <xdr:cNvPr id="116" name="直線コネクタ 115"/>
        <xdr:cNvCxnSpPr/>
      </xdr:nvCxnSpPr>
      <xdr:spPr bwMode="auto">
        <a:xfrm>
          <a:off x="4305300" y="6704922"/>
          <a:ext cx="6985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94572</xdr:rowOff>
    </xdr:from>
    <xdr:to>
      <xdr:col>22</xdr:col>
      <xdr:colOff>114300</xdr:colOff>
      <xdr:row>35</xdr:row>
      <xdr:rowOff>109789</xdr:rowOff>
    </xdr:to>
    <xdr:cxnSp macro="">
      <xdr:nvCxnSpPr>
        <xdr:cNvPr id="119" name="直線コネクタ 118"/>
        <xdr:cNvCxnSpPr/>
      </xdr:nvCxnSpPr>
      <xdr:spPr bwMode="auto">
        <a:xfrm flipV="1">
          <a:off x="3606800" y="6704922"/>
          <a:ext cx="698500" cy="15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53913</xdr:rowOff>
    </xdr:from>
    <xdr:to>
      <xdr:col>18</xdr:col>
      <xdr:colOff>177800</xdr:colOff>
      <xdr:row>35</xdr:row>
      <xdr:rowOff>109789</xdr:rowOff>
    </xdr:to>
    <xdr:cxnSp macro="">
      <xdr:nvCxnSpPr>
        <xdr:cNvPr id="122" name="直線コネクタ 121"/>
        <xdr:cNvCxnSpPr/>
      </xdr:nvCxnSpPr>
      <xdr:spPr bwMode="auto">
        <a:xfrm>
          <a:off x="2908300" y="6664263"/>
          <a:ext cx="698500" cy="55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50401</xdr:rowOff>
    </xdr:from>
    <xdr:to>
      <xdr:col>29</xdr:col>
      <xdr:colOff>177800</xdr:colOff>
      <xdr:row>35</xdr:row>
      <xdr:rowOff>152001</xdr:rowOff>
    </xdr:to>
    <xdr:sp macro="" textlink="">
      <xdr:nvSpPr>
        <xdr:cNvPr id="132" name="楕円 131"/>
        <xdr:cNvSpPr/>
      </xdr:nvSpPr>
      <xdr:spPr bwMode="auto">
        <a:xfrm>
          <a:off x="5600700" y="666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238378</xdr:rowOff>
    </xdr:from>
    <xdr:ext cx="762000" cy="259045"/>
    <xdr:sp macro="" textlink="">
      <xdr:nvSpPr>
        <xdr:cNvPr id="133" name="人口1人当たり決算額の推移該当値テキスト445"/>
        <xdr:cNvSpPr txBox="1"/>
      </xdr:nvSpPr>
      <xdr:spPr>
        <a:xfrm>
          <a:off x="5740400" y="650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68428</xdr:rowOff>
    </xdr:from>
    <xdr:to>
      <xdr:col>26</xdr:col>
      <xdr:colOff>101600</xdr:colOff>
      <xdr:row>35</xdr:row>
      <xdr:rowOff>170028</xdr:rowOff>
    </xdr:to>
    <xdr:sp macro="" textlink="">
      <xdr:nvSpPr>
        <xdr:cNvPr id="134" name="楕円 133"/>
        <xdr:cNvSpPr/>
      </xdr:nvSpPr>
      <xdr:spPr bwMode="auto">
        <a:xfrm>
          <a:off x="4953000" y="667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180205</xdr:rowOff>
    </xdr:from>
    <xdr:ext cx="736600" cy="259045"/>
    <xdr:sp macro="" textlink="">
      <xdr:nvSpPr>
        <xdr:cNvPr id="135" name="テキスト ボックス 134"/>
        <xdr:cNvSpPr txBox="1"/>
      </xdr:nvSpPr>
      <xdr:spPr>
        <a:xfrm>
          <a:off x="4622800" y="644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43772</xdr:rowOff>
    </xdr:from>
    <xdr:to>
      <xdr:col>22</xdr:col>
      <xdr:colOff>165100</xdr:colOff>
      <xdr:row>35</xdr:row>
      <xdr:rowOff>145372</xdr:rowOff>
    </xdr:to>
    <xdr:sp macro="" textlink="">
      <xdr:nvSpPr>
        <xdr:cNvPr id="136" name="楕円 135"/>
        <xdr:cNvSpPr/>
      </xdr:nvSpPr>
      <xdr:spPr bwMode="auto">
        <a:xfrm>
          <a:off x="4254500" y="665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155548</xdr:rowOff>
    </xdr:from>
    <xdr:ext cx="762000" cy="259045"/>
    <xdr:sp macro="" textlink="">
      <xdr:nvSpPr>
        <xdr:cNvPr id="137" name="テキスト ボックス 136"/>
        <xdr:cNvSpPr txBox="1"/>
      </xdr:nvSpPr>
      <xdr:spPr>
        <a:xfrm>
          <a:off x="3924300" y="642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58989</xdr:rowOff>
    </xdr:from>
    <xdr:to>
      <xdr:col>19</xdr:col>
      <xdr:colOff>38100</xdr:colOff>
      <xdr:row>35</xdr:row>
      <xdr:rowOff>160589</xdr:rowOff>
    </xdr:to>
    <xdr:sp macro="" textlink="">
      <xdr:nvSpPr>
        <xdr:cNvPr id="138" name="楕円 137"/>
        <xdr:cNvSpPr/>
      </xdr:nvSpPr>
      <xdr:spPr bwMode="auto">
        <a:xfrm>
          <a:off x="3556000" y="666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170766</xdr:rowOff>
    </xdr:from>
    <xdr:ext cx="762000" cy="259045"/>
    <xdr:sp macro="" textlink="">
      <xdr:nvSpPr>
        <xdr:cNvPr id="139" name="テキスト ボックス 138"/>
        <xdr:cNvSpPr txBox="1"/>
      </xdr:nvSpPr>
      <xdr:spPr>
        <a:xfrm>
          <a:off x="3225800" y="64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3113</xdr:rowOff>
    </xdr:from>
    <xdr:to>
      <xdr:col>15</xdr:col>
      <xdr:colOff>101600</xdr:colOff>
      <xdr:row>35</xdr:row>
      <xdr:rowOff>104713</xdr:rowOff>
    </xdr:to>
    <xdr:sp macro="" textlink="">
      <xdr:nvSpPr>
        <xdr:cNvPr id="140" name="楕円 139"/>
        <xdr:cNvSpPr/>
      </xdr:nvSpPr>
      <xdr:spPr bwMode="auto">
        <a:xfrm>
          <a:off x="2857500" y="661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114890</xdr:rowOff>
    </xdr:from>
    <xdr:ext cx="762000" cy="259045"/>
    <xdr:sp macro="" textlink="">
      <xdr:nvSpPr>
        <xdr:cNvPr id="141" name="テキスト ボックス 140"/>
        <xdr:cNvSpPr txBox="1"/>
      </xdr:nvSpPr>
      <xdr:spPr>
        <a:xfrm>
          <a:off x="2527300" y="638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97,942
97,192
594.50
67,960,031
66,968,881
471,239
24,043,568
35,125,883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7950</xdr:rowOff>
    </xdr:from>
    <xdr:to>
      <xdr:col>24</xdr:col>
      <xdr:colOff>63500</xdr:colOff>
      <xdr:row>36</xdr:row>
      <xdr:rowOff>37935</xdr:rowOff>
    </xdr:to>
    <xdr:cxnSp macro="">
      <xdr:nvCxnSpPr>
        <xdr:cNvPr id="61" name="直線コネクタ 60"/>
        <xdr:cNvCxnSpPr/>
      </xdr:nvCxnSpPr>
      <xdr:spPr>
        <a:xfrm flipV="1">
          <a:off x="3797300" y="6180150"/>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37935</xdr:rowOff>
    </xdr:from>
    <xdr:to>
      <xdr:col>19</xdr:col>
      <xdr:colOff>177800</xdr:colOff>
      <xdr:row>36</xdr:row>
      <xdr:rowOff>54280</xdr:rowOff>
    </xdr:to>
    <xdr:cxnSp macro="">
      <xdr:nvCxnSpPr>
        <xdr:cNvPr id="64" name="直線コネクタ 63"/>
        <xdr:cNvCxnSpPr/>
      </xdr:nvCxnSpPr>
      <xdr:spPr>
        <a:xfrm flipV="1">
          <a:off x="2908300" y="621013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54280</xdr:rowOff>
    </xdr:from>
    <xdr:to>
      <xdr:col>15</xdr:col>
      <xdr:colOff>50800</xdr:colOff>
      <xdr:row>36</xdr:row>
      <xdr:rowOff>63805</xdr:rowOff>
    </xdr:to>
    <xdr:cxnSp macro="">
      <xdr:nvCxnSpPr>
        <xdr:cNvPr id="67" name="直線コネクタ 66"/>
        <xdr:cNvCxnSpPr/>
      </xdr:nvCxnSpPr>
      <xdr:spPr>
        <a:xfrm flipV="1">
          <a:off x="2019300" y="62264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63805</xdr:rowOff>
    </xdr:from>
    <xdr:to>
      <xdr:col>10</xdr:col>
      <xdr:colOff>114300</xdr:colOff>
      <xdr:row>36</xdr:row>
      <xdr:rowOff>83407</xdr:rowOff>
    </xdr:to>
    <xdr:cxnSp macro="">
      <xdr:nvCxnSpPr>
        <xdr:cNvPr id="70" name="直線コネクタ 69"/>
        <xdr:cNvCxnSpPr/>
      </xdr:nvCxnSpPr>
      <xdr:spPr>
        <a:xfrm flipV="1">
          <a:off x="1130300" y="6236005"/>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128600</xdr:rowOff>
    </xdr:from>
    <xdr:to>
      <xdr:col>24</xdr:col>
      <xdr:colOff>114300</xdr:colOff>
      <xdr:row>36</xdr:row>
      <xdr:rowOff>58750</xdr:rowOff>
    </xdr:to>
    <xdr:sp macro="" textlink="">
      <xdr:nvSpPr>
        <xdr:cNvPr id="80" name="楕円 79"/>
        <xdr:cNvSpPr/>
      </xdr:nvSpPr>
      <xdr:spPr>
        <a:xfrm>
          <a:off x="4584700" y="61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151477</xdr:rowOff>
    </xdr:from>
    <xdr:ext cx="534377" cy="259045"/>
    <xdr:sp macro="" textlink="">
      <xdr:nvSpPr>
        <xdr:cNvPr id="81" name="人件費該当値テキスト"/>
        <xdr:cNvSpPr txBox="1"/>
      </xdr:nvSpPr>
      <xdr:spPr>
        <a:xfrm>
          <a:off x="4686300" y="59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158585</xdr:rowOff>
    </xdr:from>
    <xdr:to>
      <xdr:col>20</xdr:col>
      <xdr:colOff>38100</xdr:colOff>
      <xdr:row>36</xdr:row>
      <xdr:rowOff>88735</xdr:rowOff>
    </xdr:to>
    <xdr:sp macro="" textlink="">
      <xdr:nvSpPr>
        <xdr:cNvPr id="82" name="楕円 81"/>
        <xdr:cNvSpPr/>
      </xdr:nvSpPr>
      <xdr:spPr>
        <a:xfrm>
          <a:off x="3746500" y="6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105262</xdr:rowOff>
    </xdr:from>
    <xdr:ext cx="534377" cy="259045"/>
    <xdr:sp macro="" textlink="">
      <xdr:nvSpPr>
        <xdr:cNvPr id="83" name="テキスト ボックス 82"/>
        <xdr:cNvSpPr txBox="1"/>
      </xdr:nvSpPr>
      <xdr:spPr>
        <a:xfrm>
          <a:off x="3530111" y="59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3480</xdr:rowOff>
    </xdr:from>
    <xdr:to>
      <xdr:col>15</xdr:col>
      <xdr:colOff>101600</xdr:colOff>
      <xdr:row>36</xdr:row>
      <xdr:rowOff>105080</xdr:rowOff>
    </xdr:to>
    <xdr:sp macro="" textlink="">
      <xdr:nvSpPr>
        <xdr:cNvPr id="84" name="楕円 83"/>
        <xdr:cNvSpPr/>
      </xdr:nvSpPr>
      <xdr:spPr>
        <a:xfrm>
          <a:off x="2857500" y="61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121607</xdr:rowOff>
    </xdr:from>
    <xdr:ext cx="534377" cy="259045"/>
    <xdr:sp macro="" textlink="">
      <xdr:nvSpPr>
        <xdr:cNvPr id="85" name="テキスト ボックス 84"/>
        <xdr:cNvSpPr txBox="1"/>
      </xdr:nvSpPr>
      <xdr:spPr>
        <a:xfrm>
          <a:off x="2641111" y="595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13005</xdr:rowOff>
    </xdr:from>
    <xdr:to>
      <xdr:col>10</xdr:col>
      <xdr:colOff>165100</xdr:colOff>
      <xdr:row>36</xdr:row>
      <xdr:rowOff>114605</xdr:rowOff>
    </xdr:to>
    <xdr:sp macro="" textlink="">
      <xdr:nvSpPr>
        <xdr:cNvPr id="86" name="楕円 85"/>
        <xdr:cNvSpPr/>
      </xdr:nvSpPr>
      <xdr:spPr>
        <a:xfrm>
          <a:off x="1968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131132</xdr:rowOff>
    </xdr:from>
    <xdr:ext cx="534377" cy="259045"/>
    <xdr:sp macro="" textlink="">
      <xdr:nvSpPr>
        <xdr:cNvPr id="87" name="テキスト ボックス 86"/>
        <xdr:cNvSpPr txBox="1"/>
      </xdr:nvSpPr>
      <xdr:spPr>
        <a:xfrm>
          <a:off x="1752111" y="59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32607</xdr:rowOff>
    </xdr:from>
    <xdr:to>
      <xdr:col>6</xdr:col>
      <xdr:colOff>38100</xdr:colOff>
      <xdr:row>36</xdr:row>
      <xdr:rowOff>134207</xdr:rowOff>
    </xdr:to>
    <xdr:sp macro="" textlink="">
      <xdr:nvSpPr>
        <xdr:cNvPr id="88" name="楕円 87"/>
        <xdr:cNvSpPr/>
      </xdr:nvSpPr>
      <xdr:spPr>
        <a:xfrm>
          <a:off x="1079500" y="62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150734</xdr:rowOff>
    </xdr:from>
    <xdr:ext cx="534377" cy="259045"/>
    <xdr:sp macro="" textlink="">
      <xdr:nvSpPr>
        <xdr:cNvPr id="89" name="テキスト ボックス 88"/>
        <xdr:cNvSpPr txBox="1"/>
      </xdr:nvSpPr>
      <xdr:spPr>
        <a:xfrm>
          <a:off x="863111" y="59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121183</xdr:rowOff>
    </xdr:from>
    <xdr:to>
      <xdr:col>24</xdr:col>
      <xdr:colOff>63500</xdr:colOff>
      <xdr:row>55</xdr:row>
      <xdr:rowOff>37927</xdr:rowOff>
    </xdr:to>
    <xdr:cxnSp macro="">
      <xdr:nvCxnSpPr>
        <xdr:cNvPr id="117" name="直線コネクタ 116"/>
        <xdr:cNvCxnSpPr/>
      </xdr:nvCxnSpPr>
      <xdr:spPr>
        <a:xfrm flipV="1">
          <a:off x="3797300" y="9208033"/>
          <a:ext cx="838200" cy="25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37927</xdr:rowOff>
    </xdr:from>
    <xdr:to>
      <xdr:col>19</xdr:col>
      <xdr:colOff>177800</xdr:colOff>
      <xdr:row>56</xdr:row>
      <xdr:rowOff>88860</xdr:rowOff>
    </xdr:to>
    <xdr:cxnSp macro="">
      <xdr:nvCxnSpPr>
        <xdr:cNvPr id="120" name="直線コネクタ 119"/>
        <xdr:cNvCxnSpPr/>
      </xdr:nvCxnSpPr>
      <xdr:spPr>
        <a:xfrm flipV="1">
          <a:off x="2908300" y="9467677"/>
          <a:ext cx="889000" cy="22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88860</xdr:rowOff>
    </xdr:from>
    <xdr:to>
      <xdr:col>15</xdr:col>
      <xdr:colOff>50800</xdr:colOff>
      <xdr:row>56</xdr:row>
      <xdr:rowOff>124430</xdr:rowOff>
    </xdr:to>
    <xdr:cxnSp macro="">
      <xdr:nvCxnSpPr>
        <xdr:cNvPr id="123" name="直線コネクタ 122"/>
        <xdr:cNvCxnSpPr/>
      </xdr:nvCxnSpPr>
      <xdr:spPr>
        <a:xfrm flipV="1">
          <a:off x="2019300" y="9690060"/>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124430</xdr:rowOff>
    </xdr:from>
    <xdr:to>
      <xdr:col>10</xdr:col>
      <xdr:colOff>114300</xdr:colOff>
      <xdr:row>56</xdr:row>
      <xdr:rowOff>164960</xdr:rowOff>
    </xdr:to>
    <xdr:cxnSp macro="">
      <xdr:nvCxnSpPr>
        <xdr:cNvPr id="126" name="直線コネクタ 125"/>
        <xdr:cNvCxnSpPr/>
      </xdr:nvCxnSpPr>
      <xdr:spPr>
        <a:xfrm flipV="1">
          <a:off x="1130300" y="9725630"/>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70383</xdr:rowOff>
    </xdr:from>
    <xdr:to>
      <xdr:col>24</xdr:col>
      <xdr:colOff>114300</xdr:colOff>
      <xdr:row>54</xdr:row>
      <xdr:rowOff>533</xdr:rowOff>
    </xdr:to>
    <xdr:sp macro="" textlink="">
      <xdr:nvSpPr>
        <xdr:cNvPr id="136" name="楕円 135"/>
        <xdr:cNvSpPr/>
      </xdr:nvSpPr>
      <xdr:spPr>
        <a:xfrm>
          <a:off x="4584700" y="91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93260</xdr:rowOff>
    </xdr:from>
    <xdr:ext cx="534377" cy="259045"/>
    <xdr:sp macro="" textlink="">
      <xdr:nvSpPr>
        <xdr:cNvPr id="137" name="物件費該当値テキスト"/>
        <xdr:cNvSpPr txBox="1"/>
      </xdr:nvSpPr>
      <xdr:spPr>
        <a:xfrm>
          <a:off x="4686300" y="90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158577</xdr:rowOff>
    </xdr:from>
    <xdr:to>
      <xdr:col>20</xdr:col>
      <xdr:colOff>38100</xdr:colOff>
      <xdr:row>55</xdr:row>
      <xdr:rowOff>88727</xdr:rowOff>
    </xdr:to>
    <xdr:sp macro="" textlink="">
      <xdr:nvSpPr>
        <xdr:cNvPr id="138" name="楕円 137"/>
        <xdr:cNvSpPr/>
      </xdr:nvSpPr>
      <xdr:spPr>
        <a:xfrm>
          <a:off x="3746500" y="94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105254</xdr:rowOff>
    </xdr:from>
    <xdr:ext cx="534377" cy="259045"/>
    <xdr:sp macro="" textlink="">
      <xdr:nvSpPr>
        <xdr:cNvPr id="139" name="テキスト ボックス 138"/>
        <xdr:cNvSpPr txBox="1"/>
      </xdr:nvSpPr>
      <xdr:spPr>
        <a:xfrm>
          <a:off x="3530111" y="91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38060</xdr:rowOff>
    </xdr:from>
    <xdr:to>
      <xdr:col>15</xdr:col>
      <xdr:colOff>101600</xdr:colOff>
      <xdr:row>56</xdr:row>
      <xdr:rowOff>139660</xdr:rowOff>
    </xdr:to>
    <xdr:sp macro="" textlink="">
      <xdr:nvSpPr>
        <xdr:cNvPr id="140" name="楕円 139"/>
        <xdr:cNvSpPr/>
      </xdr:nvSpPr>
      <xdr:spPr>
        <a:xfrm>
          <a:off x="2857500" y="96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156187</xdr:rowOff>
    </xdr:from>
    <xdr:ext cx="534377" cy="259045"/>
    <xdr:sp macro="" textlink="">
      <xdr:nvSpPr>
        <xdr:cNvPr id="141" name="テキスト ボックス 140"/>
        <xdr:cNvSpPr txBox="1"/>
      </xdr:nvSpPr>
      <xdr:spPr>
        <a:xfrm>
          <a:off x="2641111" y="94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73630</xdr:rowOff>
    </xdr:from>
    <xdr:to>
      <xdr:col>10</xdr:col>
      <xdr:colOff>165100</xdr:colOff>
      <xdr:row>57</xdr:row>
      <xdr:rowOff>3780</xdr:rowOff>
    </xdr:to>
    <xdr:sp macro="" textlink="">
      <xdr:nvSpPr>
        <xdr:cNvPr id="142" name="楕円 141"/>
        <xdr:cNvSpPr/>
      </xdr:nvSpPr>
      <xdr:spPr>
        <a:xfrm>
          <a:off x="1968500" y="96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20307</xdr:rowOff>
    </xdr:from>
    <xdr:ext cx="534377" cy="259045"/>
    <xdr:sp macro="" textlink="">
      <xdr:nvSpPr>
        <xdr:cNvPr id="143" name="テキスト ボックス 142"/>
        <xdr:cNvSpPr txBox="1"/>
      </xdr:nvSpPr>
      <xdr:spPr>
        <a:xfrm>
          <a:off x="1752111" y="945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114160</xdr:rowOff>
    </xdr:from>
    <xdr:to>
      <xdr:col>6</xdr:col>
      <xdr:colOff>38100</xdr:colOff>
      <xdr:row>57</xdr:row>
      <xdr:rowOff>44310</xdr:rowOff>
    </xdr:to>
    <xdr:sp macro="" textlink="">
      <xdr:nvSpPr>
        <xdr:cNvPr id="144" name="楕円 143"/>
        <xdr:cNvSpPr/>
      </xdr:nvSpPr>
      <xdr:spPr>
        <a:xfrm>
          <a:off x="1079500" y="97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60837</xdr:rowOff>
    </xdr:from>
    <xdr:ext cx="534377" cy="259045"/>
    <xdr:sp macro="" textlink="">
      <xdr:nvSpPr>
        <xdr:cNvPr id="145" name="テキスト ボックス 144"/>
        <xdr:cNvSpPr txBox="1"/>
      </xdr:nvSpPr>
      <xdr:spPr>
        <a:xfrm>
          <a:off x="863111" y="9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13787</xdr:rowOff>
    </xdr:from>
    <xdr:to>
      <xdr:col>24</xdr:col>
      <xdr:colOff>63500</xdr:colOff>
      <xdr:row>75</xdr:row>
      <xdr:rowOff>49952</xdr:rowOff>
    </xdr:to>
    <xdr:cxnSp macro="">
      <xdr:nvCxnSpPr>
        <xdr:cNvPr id="172" name="直線コネクタ 171"/>
        <xdr:cNvCxnSpPr/>
      </xdr:nvCxnSpPr>
      <xdr:spPr>
        <a:xfrm flipV="1">
          <a:off x="3797300" y="12872537"/>
          <a:ext cx="8382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49952</xdr:rowOff>
    </xdr:from>
    <xdr:to>
      <xdr:col>19</xdr:col>
      <xdr:colOff>177800</xdr:colOff>
      <xdr:row>75</xdr:row>
      <xdr:rowOff>77155</xdr:rowOff>
    </xdr:to>
    <xdr:cxnSp macro="">
      <xdr:nvCxnSpPr>
        <xdr:cNvPr id="175" name="直線コネクタ 174"/>
        <xdr:cNvCxnSpPr/>
      </xdr:nvCxnSpPr>
      <xdr:spPr>
        <a:xfrm flipV="1">
          <a:off x="2908300" y="12908702"/>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77155</xdr:rowOff>
    </xdr:from>
    <xdr:to>
      <xdr:col>15</xdr:col>
      <xdr:colOff>50800</xdr:colOff>
      <xdr:row>75</xdr:row>
      <xdr:rowOff>81544</xdr:rowOff>
    </xdr:to>
    <xdr:cxnSp macro="">
      <xdr:nvCxnSpPr>
        <xdr:cNvPr id="178" name="直線コネクタ 177"/>
        <xdr:cNvCxnSpPr/>
      </xdr:nvCxnSpPr>
      <xdr:spPr>
        <a:xfrm flipV="1">
          <a:off x="2019300" y="1293590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169601</xdr:rowOff>
    </xdr:from>
    <xdr:to>
      <xdr:col>10</xdr:col>
      <xdr:colOff>114300</xdr:colOff>
      <xdr:row>75</xdr:row>
      <xdr:rowOff>81544</xdr:rowOff>
    </xdr:to>
    <xdr:cxnSp macro="">
      <xdr:nvCxnSpPr>
        <xdr:cNvPr id="181" name="直線コネクタ 180"/>
        <xdr:cNvCxnSpPr/>
      </xdr:nvCxnSpPr>
      <xdr:spPr>
        <a:xfrm>
          <a:off x="1130300" y="12856901"/>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134437</xdr:rowOff>
    </xdr:from>
    <xdr:to>
      <xdr:col>24</xdr:col>
      <xdr:colOff>114300</xdr:colOff>
      <xdr:row>75</xdr:row>
      <xdr:rowOff>64587</xdr:rowOff>
    </xdr:to>
    <xdr:sp macro="" textlink="">
      <xdr:nvSpPr>
        <xdr:cNvPr id="191" name="楕円 190"/>
        <xdr:cNvSpPr/>
      </xdr:nvSpPr>
      <xdr:spPr>
        <a:xfrm>
          <a:off x="4584700" y="128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157314</xdr:rowOff>
    </xdr:from>
    <xdr:ext cx="534377" cy="259045"/>
    <xdr:sp macro="" textlink="">
      <xdr:nvSpPr>
        <xdr:cNvPr id="192" name="維持補修費該当値テキスト"/>
        <xdr:cNvSpPr txBox="1"/>
      </xdr:nvSpPr>
      <xdr:spPr>
        <a:xfrm>
          <a:off x="4686300" y="126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170602</xdr:rowOff>
    </xdr:from>
    <xdr:to>
      <xdr:col>20</xdr:col>
      <xdr:colOff>38100</xdr:colOff>
      <xdr:row>75</xdr:row>
      <xdr:rowOff>100752</xdr:rowOff>
    </xdr:to>
    <xdr:sp macro="" textlink="">
      <xdr:nvSpPr>
        <xdr:cNvPr id="193" name="楕円 192"/>
        <xdr:cNvSpPr/>
      </xdr:nvSpPr>
      <xdr:spPr>
        <a:xfrm>
          <a:off x="3746500" y="128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117279</xdr:rowOff>
    </xdr:from>
    <xdr:ext cx="534377" cy="259045"/>
    <xdr:sp macro="" textlink="">
      <xdr:nvSpPr>
        <xdr:cNvPr id="194" name="テキスト ボックス 193"/>
        <xdr:cNvSpPr txBox="1"/>
      </xdr:nvSpPr>
      <xdr:spPr>
        <a:xfrm>
          <a:off x="3530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26355</xdr:rowOff>
    </xdr:from>
    <xdr:to>
      <xdr:col>15</xdr:col>
      <xdr:colOff>101600</xdr:colOff>
      <xdr:row>75</xdr:row>
      <xdr:rowOff>127955</xdr:rowOff>
    </xdr:to>
    <xdr:sp macro="" textlink="">
      <xdr:nvSpPr>
        <xdr:cNvPr id="195" name="楕円 194"/>
        <xdr:cNvSpPr/>
      </xdr:nvSpPr>
      <xdr:spPr>
        <a:xfrm>
          <a:off x="2857500" y="1288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144482</xdr:rowOff>
    </xdr:from>
    <xdr:ext cx="534377" cy="259045"/>
    <xdr:sp macro="" textlink="">
      <xdr:nvSpPr>
        <xdr:cNvPr id="196" name="テキスト ボックス 195"/>
        <xdr:cNvSpPr txBox="1"/>
      </xdr:nvSpPr>
      <xdr:spPr>
        <a:xfrm>
          <a:off x="2641111" y="1266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30744</xdr:rowOff>
    </xdr:from>
    <xdr:to>
      <xdr:col>10</xdr:col>
      <xdr:colOff>165100</xdr:colOff>
      <xdr:row>75</xdr:row>
      <xdr:rowOff>132344</xdr:rowOff>
    </xdr:to>
    <xdr:sp macro="" textlink="">
      <xdr:nvSpPr>
        <xdr:cNvPr id="197" name="楕円 196"/>
        <xdr:cNvSpPr/>
      </xdr:nvSpPr>
      <xdr:spPr>
        <a:xfrm>
          <a:off x="1968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148871</xdr:rowOff>
    </xdr:from>
    <xdr:ext cx="534377" cy="259045"/>
    <xdr:sp macro="" textlink="">
      <xdr:nvSpPr>
        <xdr:cNvPr id="198" name="テキスト ボックス 197"/>
        <xdr:cNvSpPr txBox="1"/>
      </xdr:nvSpPr>
      <xdr:spPr>
        <a:xfrm>
          <a:off x="1752111" y="12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118801</xdr:rowOff>
    </xdr:from>
    <xdr:to>
      <xdr:col>6</xdr:col>
      <xdr:colOff>38100</xdr:colOff>
      <xdr:row>75</xdr:row>
      <xdr:rowOff>48951</xdr:rowOff>
    </xdr:to>
    <xdr:sp macro="" textlink="">
      <xdr:nvSpPr>
        <xdr:cNvPr id="199" name="楕円 198"/>
        <xdr:cNvSpPr/>
      </xdr:nvSpPr>
      <xdr:spPr>
        <a:xfrm>
          <a:off x="1079500" y="128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65478</xdr:rowOff>
    </xdr:from>
    <xdr:ext cx="534377" cy="259045"/>
    <xdr:sp macro="" textlink="">
      <xdr:nvSpPr>
        <xdr:cNvPr id="200" name="テキスト ボックス 199"/>
        <xdr:cNvSpPr txBox="1"/>
      </xdr:nvSpPr>
      <xdr:spPr>
        <a:xfrm>
          <a:off x="863111" y="125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5893</xdr:rowOff>
    </xdr:from>
    <xdr:to>
      <xdr:col>24</xdr:col>
      <xdr:colOff>63500</xdr:colOff>
      <xdr:row>96</xdr:row>
      <xdr:rowOff>81725</xdr:rowOff>
    </xdr:to>
    <xdr:cxnSp macro="">
      <xdr:nvCxnSpPr>
        <xdr:cNvPr id="230" name="直線コネクタ 229"/>
        <xdr:cNvCxnSpPr/>
      </xdr:nvCxnSpPr>
      <xdr:spPr>
        <a:xfrm flipV="1">
          <a:off x="3797300" y="16465093"/>
          <a:ext cx="8382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81725</xdr:rowOff>
    </xdr:from>
    <xdr:to>
      <xdr:col>19</xdr:col>
      <xdr:colOff>177800</xdr:colOff>
      <xdr:row>96</xdr:row>
      <xdr:rowOff>160313</xdr:rowOff>
    </xdr:to>
    <xdr:cxnSp macro="">
      <xdr:nvCxnSpPr>
        <xdr:cNvPr id="233" name="直線コネクタ 232"/>
        <xdr:cNvCxnSpPr/>
      </xdr:nvCxnSpPr>
      <xdr:spPr>
        <a:xfrm flipV="1">
          <a:off x="2908300" y="16540925"/>
          <a:ext cx="889000" cy="7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160313</xdr:rowOff>
    </xdr:from>
    <xdr:to>
      <xdr:col>15</xdr:col>
      <xdr:colOff>50800</xdr:colOff>
      <xdr:row>97</xdr:row>
      <xdr:rowOff>7747</xdr:rowOff>
    </xdr:to>
    <xdr:cxnSp macro="">
      <xdr:nvCxnSpPr>
        <xdr:cNvPr id="236" name="直線コネクタ 235"/>
        <xdr:cNvCxnSpPr/>
      </xdr:nvCxnSpPr>
      <xdr:spPr>
        <a:xfrm flipV="1">
          <a:off x="2019300" y="16619513"/>
          <a:ext cx="8890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7747</xdr:rowOff>
    </xdr:from>
    <xdr:to>
      <xdr:col>10</xdr:col>
      <xdr:colOff>114300</xdr:colOff>
      <xdr:row>97</xdr:row>
      <xdr:rowOff>68859</xdr:rowOff>
    </xdr:to>
    <xdr:cxnSp macro="">
      <xdr:nvCxnSpPr>
        <xdr:cNvPr id="239" name="直線コネクタ 238"/>
        <xdr:cNvCxnSpPr/>
      </xdr:nvCxnSpPr>
      <xdr:spPr>
        <a:xfrm flipV="1">
          <a:off x="1130300" y="16638397"/>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126543</xdr:rowOff>
    </xdr:from>
    <xdr:to>
      <xdr:col>24</xdr:col>
      <xdr:colOff>114300</xdr:colOff>
      <xdr:row>96</xdr:row>
      <xdr:rowOff>56693</xdr:rowOff>
    </xdr:to>
    <xdr:sp macro="" textlink="">
      <xdr:nvSpPr>
        <xdr:cNvPr id="249" name="楕円 248"/>
        <xdr:cNvSpPr/>
      </xdr:nvSpPr>
      <xdr:spPr>
        <a:xfrm>
          <a:off x="4584700" y="164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149420</xdr:rowOff>
    </xdr:from>
    <xdr:ext cx="599010" cy="259045"/>
    <xdr:sp macro="" textlink="">
      <xdr:nvSpPr>
        <xdr:cNvPr id="250" name="扶助費該当値テキスト"/>
        <xdr:cNvSpPr txBox="1"/>
      </xdr:nvSpPr>
      <xdr:spPr>
        <a:xfrm>
          <a:off x="4686300" y="162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30925</xdr:rowOff>
    </xdr:from>
    <xdr:to>
      <xdr:col>20</xdr:col>
      <xdr:colOff>38100</xdr:colOff>
      <xdr:row>96</xdr:row>
      <xdr:rowOff>132525</xdr:rowOff>
    </xdr:to>
    <xdr:sp macro="" textlink="">
      <xdr:nvSpPr>
        <xdr:cNvPr id="251" name="楕円 250"/>
        <xdr:cNvSpPr/>
      </xdr:nvSpPr>
      <xdr:spPr>
        <a:xfrm>
          <a:off x="3746500" y="164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149052</xdr:rowOff>
    </xdr:from>
    <xdr:ext cx="534377" cy="259045"/>
    <xdr:sp macro="" textlink="">
      <xdr:nvSpPr>
        <xdr:cNvPr id="252" name="テキスト ボックス 251"/>
        <xdr:cNvSpPr txBox="1"/>
      </xdr:nvSpPr>
      <xdr:spPr>
        <a:xfrm>
          <a:off x="3530111" y="162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109513</xdr:rowOff>
    </xdr:from>
    <xdr:to>
      <xdr:col>15</xdr:col>
      <xdr:colOff>101600</xdr:colOff>
      <xdr:row>97</xdr:row>
      <xdr:rowOff>39663</xdr:rowOff>
    </xdr:to>
    <xdr:sp macro="" textlink="">
      <xdr:nvSpPr>
        <xdr:cNvPr id="253" name="楕円 252"/>
        <xdr:cNvSpPr/>
      </xdr:nvSpPr>
      <xdr:spPr>
        <a:xfrm>
          <a:off x="2857500" y="165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56190</xdr:rowOff>
    </xdr:from>
    <xdr:ext cx="534377" cy="259045"/>
    <xdr:sp macro="" textlink="">
      <xdr:nvSpPr>
        <xdr:cNvPr id="254" name="テキスト ボックス 253"/>
        <xdr:cNvSpPr txBox="1"/>
      </xdr:nvSpPr>
      <xdr:spPr>
        <a:xfrm>
          <a:off x="2641111" y="163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128397</xdr:rowOff>
    </xdr:from>
    <xdr:to>
      <xdr:col>10</xdr:col>
      <xdr:colOff>165100</xdr:colOff>
      <xdr:row>97</xdr:row>
      <xdr:rowOff>58547</xdr:rowOff>
    </xdr:to>
    <xdr:sp macro="" textlink="">
      <xdr:nvSpPr>
        <xdr:cNvPr id="255" name="楕円 254"/>
        <xdr:cNvSpPr/>
      </xdr:nvSpPr>
      <xdr:spPr>
        <a:xfrm>
          <a:off x="1968500" y="165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49674</xdr:rowOff>
    </xdr:from>
    <xdr:ext cx="534377" cy="259045"/>
    <xdr:sp macro="" textlink="">
      <xdr:nvSpPr>
        <xdr:cNvPr id="256" name="テキスト ボックス 255"/>
        <xdr:cNvSpPr txBox="1"/>
      </xdr:nvSpPr>
      <xdr:spPr>
        <a:xfrm>
          <a:off x="1752111" y="166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18059</xdr:rowOff>
    </xdr:from>
    <xdr:to>
      <xdr:col>6</xdr:col>
      <xdr:colOff>38100</xdr:colOff>
      <xdr:row>97</xdr:row>
      <xdr:rowOff>119659</xdr:rowOff>
    </xdr:to>
    <xdr:sp macro="" textlink="">
      <xdr:nvSpPr>
        <xdr:cNvPr id="257" name="楕円 256"/>
        <xdr:cNvSpPr/>
      </xdr:nvSpPr>
      <xdr:spPr>
        <a:xfrm>
          <a:off x="1079500" y="166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110786</xdr:rowOff>
    </xdr:from>
    <xdr:ext cx="534377" cy="259045"/>
    <xdr:sp macro="" textlink="">
      <xdr:nvSpPr>
        <xdr:cNvPr id="258" name="テキスト ボックス 257"/>
        <xdr:cNvSpPr txBox="1"/>
      </xdr:nvSpPr>
      <xdr:spPr>
        <a:xfrm>
          <a:off x="863111" y="167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90377</xdr:rowOff>
    </xdr:from>
    <xdr:to>
      <xdr:col>55</xdr:col>
      <xdr:colOff>0</xdr:colOff>
      <xdr:row>37</xdr:row>
      <xdr:rowOff>12000</xdr:rowOff>
    </xdr:to>
    <xdr:cxnSp macro="">
      <xdr:nvCxnSpPr>
        <xdr:cNvPr id="285" name="直線コネクタ 284"/>
        <xdr:cNvCxnSpPr/>
      </xdr:nvCxnSpPr>
      <xdr:spPr>
        <a:xfrm flipV="1">
          <a:off x="9639300" y="5748227"/>
          <a:ext cx="838200" cy="6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12000</xdr:rowOff>
    </xdr:from>
    <xdr:to>
      <xdr:col>50</xdr:col>
      <xdr:colOff>114300</xdr:colOff>
      <xdr:row>37</xdr:row>
      <xdr:rowOff>97967</xdr:rowOff>
    </xdr:to>
    <xdr:cxnSp macro="">
      <xdr:nvCxnSpPr>
        <xdr:cNvPr id="288" name="直線コネクタ 287"/>
        <xdr:cNvCxnSpPr/>
      </xdr:nvCxnSpPr>
      <xdr:spPr>
        <a:xfrm flipV="1">
          <a:off x="8750300" y="6355650"/>
          <a:ext cx="889000" cy="8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149503</xdr:rowOff>
    </xdr:from>
    <xdr:to>
      <xdr:col>45</xdr:col>
      <xdr:colOff>177800</xdr:colOff>
      <xdr:row>37</xdr:row>
      <xdr:rowOff>97967</xdr:rowOff>
    </xdr:to>
    <xdr:cxnSp macro="">
      <xdr:nvCxnSpPr>
        <xdr:cNvPr id="291" name="直線コネクタ 290"/>
        <xdr:cNvCxnSpPr/>
      </xdr:nvCxnSpPr>
      <xdr:spPr>
        <a:xfrm>
          <a:off x="7861300" y="6321703"/>
          <a:ext cx="889000" cy="1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149503</xdr:rowOff>
    </xdr:from>
    <xdr:to>
      <xdr:col>41</xdr:col>
      <xdr:colOff>50800</xdr:colOff>
      <xdr:row>37</xdr:row>
      <xdr:rowOff>66041</xdr:rowOff>
    </xdr:to>
    <xdr:cxnSp macro="">
      <xdr:nvCxnSpPr>
        <xdr:cNvPr id="294" name="直線コネクタ 293"/>
        <xdr:cNvCxnSpPr/>
      </xdr:nvCxnSpPr>
      <xdr:spPr>
        <a:xfrm flipV="1">
          <a:off x="6972300" y="6321703"/>
          <a:ext cx="889000" cy="8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39577</xdr:rowOff>
    </xdr:from>
    <xdr:to>
      <xdr:col>55</xdr:col>
      <xdr:colOff>50800</xdr:colOff>
      <xdr:row>33</xdr:row>
      <xdr:rowOff>141177</xdr:rowOff>
    </xdr:to>
    <xdr:sp macro="" textlink="">
      <xdr:nvSpPr>
        <xdr:cNvPr id="304" name="楕円 303"/>
        <xdr:cNvSpPr/>
      </xdr:nvSpPr>
      <xdr:spPr>
        <a:xfrm>
          <a:off x="10426700" y="56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62454</xdr:rowOff>
    </xdr:from>
    <xdr:ext cx="599010" cy="259045"/>
    <xdr:sp macro="" textlink="">
      <xdr:nvSpPr>
        <xdr:cNvPr id="305" name="補助費等該当値テキスト"/>
        <xdr:cNvSpPr txBox="1"/>
      </xdr:nvSpPr>
      <xdr:spPr>
        <a:xfrm>
          <a:off x="10528300" y="55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132650</xdr:rowOff>
    </xdr:from>
    <xdr:to>
      <xdr:col>50</xdr:col>
      <xdr:colOff>165100</xdr:colOff>
      <xdr:row>37</xdr:row>
      <xdr:rowOff>62800</xdr:rowOff>
    </xdr:to>
    <xdr:sp macro="" textlink="">
      <xdr:nvSpPr>
        <xdr:cNvPr id="306" name="楕円 305"/>
        <xdr:cNvSpPr/>
      </xdr:nvSpPr>
      <xdr:spPr>
        <a:xfrm>
          <a:off x="9588500" y="63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79327</xdr:rowOff>
    </xdr:from>
    <xdr:ext cx="534377" cy="259045"/>
    <xdr:sp macro="" textlink="">
      <xdr:nvSpPr>
        <xdr:cNvPr id="307" name="テキスト ボックス 306"/>
        <xdr:cNvSpPr txBox="1"/>
      </xdr:nvSpPr>
      <xdr:spPr>
        <a:xfrm>
          <a:off x="9372111" y="60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47167</xdr:rowOff>
    </xdr:from>
    <xdr:to>
      <xdr:col>46</xdr:col>
      <xdr:colOff>38100</xdr:colOff>
      <xdr:row>37</xdr:row>
      <xdr:rowOff>148767</xdr:rowOff>
    </xdr:to>
    <xdr:sp macro="" textlink="">
      <xdr:nvSpPr>
        <xdr:cNvPr id="308" name="楕円 307"/>
        <xdr:cNvSpPr/>
      </xdr:nvSpPr>
      <xdr:spPr>
        <a:xfrm>
          <a:off x="8699500" y="63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165294</xdr:rowOff>
    </xdr:from>
    <xdr:ext cx="534377" cy="259045"/>
    <xdr:sp macro="" textlink="">
      <xdr:nvSpPr>
        <xdr:cNvPr id="309" name="テキスト ボックス 308"/>
        <xdr:cNvSpPr txBox="1"/>
      </xdr:nvSpPr>
      <xdr:spPr>
        <a:xfrm>
          <a:off x="8483111" y="61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98703</xdr:rowOff>
    </xdr:from>
    <xdr:to>
      <xdr:col>41</xdr:col>
      <xdr:colOff>101600</xdr:colOff>
      <xdr:row>37</xdr:row>
      <xdr:rowOff>28853</xdr:rowOff>
    </xdr:to>
    <xdr:sp macro="" textlink="">
      <xdr:nvSpPr>
        <xdr:cNvPr id="310" name="楕円 309"/>
        <xdr:cNvSpPr/>
      </xdr:nvSpPr>
      <xdr:spPr>
        <a:xfrm>
          <a:off x="7810500" y="62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45380</xdr:rowOff>
    </xdr:from>
    <xdr:ext cx="534377" cy="259045"/>
    <xdr:sp macro="" textlink="">
      <xdr:nvSpPr>
        <xdr:cNvPr id="311" name="テキスト ボックス 310"/>
        <xdr:cNvSpPr txBox="1"/>
      </xdr:nvSpPr>
      <xdr:spPr>
        <a:xfrm>
          <a:off x="7594111" y="604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15241</xdr:rowOff>
    </xdr:from>
    <xdr:to>
      <xdr:col>36</xdr:col>
      <xdr:colOff>165100</xdr:colOff>
      <xdr:row>37</xdr:row>
      <xdr:rowOff>116841</xdr:rowOff>
    </xdr:to>
    <xdr:sp macro="" textlink="">
      <xdr:nvSpPr>
        <xdr:cNvPr id="312" name="楕円 311"/>
        <xdr:cNvSpPr/>
      </xdr:nvSpPr>
      <xdr:spPr>
        <a:xfrm>
          <a:off x="6921500" y="63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133368</xdr:rowOff>
    </xdr:from>
    <xdr:ext cx="534377" cy="259045"/>
    <xdr:sp macro="" textlink="">
      <xdr:nvSpPr>
        <xdr:cNvPr id="313" name="テキスト ボックス 312"/>
        <xdr:cNvSpPr txBox="1"/>
      </xdr:nvSpPr>
      <xdr:spPr>
        <a:xfrm>
          <a:off x="6705111" y="613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81762</xdr:rowOff>
    </xdr:from>
    <xdr:to>
      <xdr:col>55</xdr:col>
      <xdr:colOff>0</xdr:colOff>
      <xdr:row>55</xdr:row>
      <xdr:rowOff>126302</xdr:rowOff>
    </xdr:to>
    <xdr:cxnSp macro="">
      <xdr:nvCxnSpPr>
        <xdr:cNvPr id="342" name="直線コネクタ 341"/>
        <xdr:cNvCxnSpPr/>
      </xdr:nvCxnSpPr>
      <xdr:spPr>
        <a:xfrm flipV="1">
          <a:off x="9639300" y="9511512"/>
          <a:ext cx="8382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12662</xdr:rowOff>
    </xdr:from>
    <xdr:to>
      <xdr:col>50</xdr:col>
      <xdr:colOff>114300</xdr:colOff>
      <xdr:row>55</xdr:row>
      <xdr:rowOff>126302</xdr:rowOff>
    </xdr:to>
    <xdr:cxnSp macro="">
      <xdr:nvCxnSpPr>
        <xdr:cNvPr id="345" name="直線コネクタ 344"/>
        <xdr:cNvCxnSpPr/>
      </xdr:nvCxnSpPr>
      <xdr:spPr>
        <a:xfrm>
          <a:off x="8750300" y="9442412"/>
          <a:ext cx="889000" cy="1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12662</xdr:rowOff>
    </xdr:from>
    <xdr:to>
      <xdr:col>45</xdr:col>
      <xdr:colOff>177800</xdr:colOff>
      <xdr:row>56</xdr:row>
      <xdr:rowOff>9042</xdr:rowOff>
    </xdr:to>
    <xdr:cxnSp macro="">
      <xdr:nvCxnSpPr>
        <xdr:cNvPr id="348" name="直線コネクタ 347"/>
        <xdr:cNvCxnSpPr/>
      </xdr:nvCxnSpPr>
      <xdr:spPr>
        <a:xfrm flipV="1">
          <a:off x="7861300" y="9442412"/>
          <a:ext cx="889000" cy="1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9042</xdr:rowOff>
    </xdr:from>
    <xdr:to>
      <xdr:col>41</xdr:col>
      <xdr:colOff>50800</xdr:colOff>
      <xdr:row>56</xdr:row>
      <xdr:rowOff>42507</xdr:rowOff>
    </xdr:to>
    <xdr:cxnSp macro="">
      <xdr:nvCxnSpPr>
        <xdr:cNvPr id="351" name="直線コネクタ 350"/>
        <xdr:cNvCxnSpPr/>
      </xdr:nvCxnSpPr>
      <xdr:spPr>
        <a:xfrm flipV="1">
          <a:off x="6972300" y="9610242"/>
          <a:ext cx="889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30962</xdr:rowOff>
    </xdr:from>
    <xdr:to>
      <xdr:col>55</xdr:col>
      <xdr:colOff>50800</xdr:colOff>
      <xdr:row>55</xdr:row>
      <xdr:rowOff>132562</xdr:rowOff>
    </xdr:to>
    <xdr:sp macro="" textlink="">
      <xdr:nvSpPr>
        <xdr:cNvPr id="361" name="楕円 360"/>
        <xdr:cNvSpPr/>
      </xdr:nvSpPr>
      <xdr:spPr>
        <a:xfrm>
          <a:off x="10426700" y="94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53839</xdr:rowOff>
    </xdr:from>
    <xdr:ext cx="534377" cy="259045"/>
    <xdr:sp macro="" textlink="">
      <xdr:nvSpPr>
        <xdr:cNvPr id="362" name="普通建設事業費該当値テキスト"/>
        <xdr:cNvSpPr txBox="1"/>
      </xdr:nvSpPr>
      <xdr:spPr>
        <a:xfrm>
          <a:off x="10528300" y="93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75502</xdr:rowOff>
    </xdr:from>
    <xdr:to>
      <xdr:col>50</xdr:col>
      <xdr:colOff>165100</xdr:colOff>
      <xdr:row>56</xdr:row>
      <xdr:rowOff>5652</xdr:rowOff>
    </xdr:to>
    <xdr:sp macro="" textlink="">
      <xdr:nvSpPr>
        <xdr:cNvPr id="363" name="楕円 362"/>
        <xdr:cNvSpPr/>
      </xdr:nvSpPr>
      <xdr:spPr>
        <a:xfrm>
          <a:off x="9588500" y="95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22179</xdr:rowOff>
    </xdr:from>
    <xdr:ext cx="534377" cy="259045"/>
    <xdr:sp macro="" textlink="">
      <xdr:nvSpPr>
        <xdr:cNvPr id="364" name="テキスト ボックス 363"/>
        <xdr:cNvSpPr txBox="1"/>
      </xdr:nvSpPr>
      <xdr:spPr>
        <a:xfrm>
          <a:off x="9372111" y="92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133312</xdr:rowOff>
    </xdr:from>
    <xdr:to>
      <xdr:col>46</xdr:col>
      <xdr:colOff>38100</xdr:colOff>
      <xdr:row>55</xdr:row>
      <xdr:rowOff>63462</xdr:rowOff>
    </xdr:to>
    <xdr:sp macro="" textlink="">
      <xdr:nvSpPr>
        <xdr:cNvPr id="365" name="楕円 364"/>
        <xdr:cNvSpPr/>
      </xdr:nvSpPr>
      <xdr:spPr>
        <a:xfrm>
          <a:off x="8699500" y="939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79989</xdr:rowOff>
    </xdr:from>
    <xdr:ext cx="534377" cy="259045"/>
    <xdr:sp macro="" textlink="">
      <xdr:nvSpPr>
        <xdr:cNvPr id="366" name="テキスト ボックス 365"/>
        <xdr:cNvSpPr txBox="1"/>
      </xdr:nvSpPr>
      <xdr:spPr>
        <a:xfrm>
          <a:off x="8483111" y="91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129692</xdr:rowOff>
    </xdr:from>
    <xdr:to>
      <xdr:col>41</xdr:col>
      <xdr:colOff>101600</xdr:colOff>
      <xdr:row>56</xdr:row>
      <xdr:rowOff>59842</xdr:rowOff>
    </xdr:to>
    <xdr:sp macro="" textlink="">
      <xdr:nvSpPr>
        <xdr:cNvPr id="367" name="楕円 366"/>
        <xdr:cNvSpPr/>
      </xdr:nvSpPr>
      <xdr:spPr>
        <a:xfrm>
          <a:off x="7810500" y="95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50969</xdr:rowOff>
    </xdr:from>
    <xdr:ext cx="534377" cy="259045"/>
    <xdr:sp macro="" textlink="">
      <xdr:nvSpPr>
        <xdr:cNvPr id="368" name="テキスト ボックス 367"/>
        <xdr:cNvSpPr txBox="1"/>
      </xdr:nvSpPr>
      <xdr:spPr>
        <a:xfrm>
          <a:off x="7594111" y="96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163157</xdr:rowOff>
    </xdr:from>
    <xdr:to>
      <xdr:col>36</xdr:col>
      <xdr:colOff>165100</xdr:colOff>
      <xdr:row>56</xdr:row>
      <xdr:rowOff>93307</xdr:rowOff>
    </xdr:to>
    <xdr:sp macro="" textlink="">
      <xdr:nvSpPr>
        <xdr:cNvPr id="369" name="楕円 368"/>
        <xdr:cNvSpPr/>
      </xdr:nvSpPr>
      <xdr:spPr>
        <a:xfrm>
          <a:off x="6921500" y="95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84434</xdr:rowOff>
    </xdr:from>
    <xdr:ext cx="534377" cy="259045"/>
    <xdr:sp macro="" textlink="">
      <xdr:nvSpPr>
        <xdr:cNvPr id="370" name="テキスト ボックス 369"/>
        <xdr:cNvSpPr txBox="1"/>
      </xdr:nvSpPr>
      <xdr:spPr>
        <a:xfrm>
          <a:off x="6705111" y="96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146310</xdr:rowOff>
    </xdr:from>
    <xdr:to>
      <xdr:col>55</xdr:col>
      <xdr:colOff>0</xdr:colOff>
      <xdr:row>78</xdr:row>
      <xdr:rowOff>168675</xdr:rowOff>
    </xdr:to>
    <xdr:cxnSp macro="">
      <xdr:nvCxnSpPr>
        <xdr:cNvPr id="399" name="直線コネクタ 398"/>
        <xdr:cNvCxnSpPr/>
      </xdr:nvCxnSpPr>
      <xdr:spPr>
        <a:xfrm flipV="1">
          <a:off x="9639300" y="13347960"/>
          <a:ext cx="838200" cy="19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168675</xdr:rowOff>
    </xdr:from>
    <xdr:to>
      <xdr:col>50</xdr:col>
      <xdr:colOff>114300</xdr:colOff>
      <xdr:row>79</xdr:row>
      <xdr:rowOff>8826</xdr:rowOff>
    </xdr:to>
    <xdr:cxnSp macro="">
      <xdr:nvCxnSpPr>
        <xdr:cNvPr id="402" name="直線コネクタ 401"/>
        <xdr:cNvCxnSpPr/>
      </xdr:nvCxnSpPr>
      <xdr:spPr>
        <a:xfrm flipV="1">
          <a:off x="8750300" y="13541775"/>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145681</xdr:rowOff>
    </xdr:from>
    <xdr:to>
      <xdr:col>45</xdr:col>
      <xdr:colOff>177800</xdr:colOff>
      <xdr:row>79</xdr:row>
      <xdr:rowOff>8826</xdr:rowOff>
    </xdr:to>
    <xdr:cxnSp macro="">
      <xdr:nvCxnSpPr>
        <xdr:cNvPr id="405" name="直線コネクタ 404"/>
        <xdr:cNvCxnSpPr/>
      </xdr:nvCxnSpPr>
      <xdr:spPr>
        <a:xfrm>
          <a:off x="7861300" y="13518781"/>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122593</xdr:rowOff>
    </xdr:from>
    <xdr:to>
      <xdr:col>41</xdr:col>
      <xdr:colOff>50800</xdr:colOff>
      <xdr:row>78</xdr:row>
      <xdr:rowOff>145681</xdr:rowOff>
    </xdr:to>
    <xdr:cxnSp macro="">
      <xdr:nvCxnSpPr>
        <xdr:cNvPr id="408" name="直線コネクタ 407"/>
        <xdr:cNvCxnSpPr/>
      </xdr:nvCxnSpPr>
      <xdr:spPr>
        <a:xfrm>
          <a:off x="6972300" y="13495693"/>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95510</xdr:rowOff>
    </xdr:from>
    <xdr:to>
      <xdr:col>55</xdr:col>
      <xdr:colOff>50800</xdr:colOff>
      <xdr:row>78</xdr:row>
      <xdr:rowOff>25660</xdr:rowOff>
    </xdr:to>
    <xdr:sp macro="" textlink="">
      <xdr:nvSpPr>
        <xdr:cNvPr id="418" name="楕円 417"/>
        <xdr:cNvSpPr/>
      </xdr:nvSpPr>
      <xdr:spPr>
        <a:xfrm>
          <a:off x="10426700" y="13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118387</xdr:rowOff>
    </xdr:from>
    <xdr:ext cx="534377" cy="259045"/>
    <xdr:sp macro="" textlink="">
      <xdr:nvSpPr>
        <xdr:cNvPr id="419" name="普通建設事業費 （ うち新規整備　）該当値テキスト"/>
        <xdr:cNvSpPr txBox="1"/>
      </xdr:nvSpPr>
      <xdr:spPr>
        <a:xfrm>
          <a:off x="10528300" y="131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117875</xdr:rowOff>
    </xdr:from>
    <xdr:to>
      <xdr:col>50</xdr:col>
      <xdr:colOff>165100</xdr:colOff>
      <xdr:row>79</xdr:row>
      <xdr:rowOff>48025</xdr:rowOff>
    </xdr:to>
    <xdr:sp macro="" textlink="">
      <xdr:nvSpPr>
        <xdr:cNvPr id="420" name="楕円 419"/>
        <xdr:cNvSpPr/>
      </xdr:nvSpPr>
      <xdr:spPr>
        <a:xfrm>
          <a:off x="9588500" y="134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39152</xdr:rowOff>
    </xdr:from>
    <xdr:ext cx="469744" cy="259045"/>
    <xdr:sp macro="" textlink="">
      <xdr:nvSpPr>
        <xdr:cNvPr id="421" name="テキスト ボックス 420"/>
        <xdr:cNvSpPr txBox="1"/>
      </xdr:nvSpPr>
      <xdr:spPr>
        <a:xfrm>
          <a:off x="9404428" y="1358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129476</xdr:rowOff>
    </xdr:from>
    <xdr:to>
      <xdr:col>46</xdr:col>
      <xdr:colOff>38100</xdr:colOff>
      <xdr:row>79</xdr:row>
      <xdr:rowOff>59626</xdr:rowOff>
    </xdr:to>
    <xdr:sp macro="" textlink="">
      <xdr:nvSpPr>
        <xdr:cNvPr id="422" name="楕円 421"/>
        <xdr:cNvSpPr/>
      </xdr:nvSpPr>
      <xdr:spPr>
        <a:xfrm>
          <a:off x="8699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50753</xdr:rowOff>
    </xdr:from>
    <xdr:ext cx="469744" cy="259045"/>
    <xdr:sp macro="" textlink="">
      <xdr:nvSpPr>
        <xdr:cNvPr id="423" name="テキスト ボックス 422"/>
        <xdr:cNvSpPr txBox="1"/>
      </xdr:nvSpPr>
      <xdr:spPr>
        <a:xfrm>
          <a:off x="8515428" y="135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94881</xdr:rowOff>
    </xdr:from>
    <xdr:to>
      <xdr:col>41</xdr:col>
      <xdr:colOff>101600</xdr:colOff>
      <xdr:row>79</xdr:row>
      <xdr:rowOff>25031</xdr:rowOff>
    </xdr:to>
    <xdr:sp macro="" textlink="">
      <xdr:nvSpPr>
        <xdr:cNvPr id="424" name="楕円 423"/>
        <xdr:cNvSpPr/>
      </xdr:nvSpPr>
      <xdr:spPr>
        <a:xfrm>
          <a:off x="7810500" y="134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16158</xdr:rowOff>
    </xdr:from>
    <xdr:ext cx="469744" cy="259045"/>
    <xdr:sp macro="" textlink="">
      <xdr:nvSpPr>
        <xdr:cNvPr id="425" name="テキスト ボックス 424"/>
        <xdr:cNvSpPr txBox="1"/>
      </xdr:nvSpPr>
      <xdr:spPr>
        <a:xfrm>
          <a:off x="7626428" y="1356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71793</xdr:rowOff>
    </xdr:from>
    <xdr:to>
      <xdr:col>36</xdr:col>
      <xdr:colOff>165100</xdr:colOff>
      <xdr:row>79</xdr:row>
      <xdr:rowOff>1943</xdr:rowOff>
    </xdr:to>
    <xdr:sp macro="" textlink="">
      <xdr:nvSpPr>
        <xdr:cNvPr id="426" name="楕円 425"/>
        <xdr:cNvSpPr/>
      </xdr:nvSpPr>
      <xdr:spPr>
        <a:xfrm>
          <a:off x="6921500" y="134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164520</xdr:rowOff>
    </xdr:from>
    <xdr:ext cx="469744" cy="259045"/>
    <xdr:sp macro="" textlink="">
      <xdr:nvSpPr>
        <xdr:cNvPr id="427" name="テキスト ボックス 426"/>
        <xdr:cNvSpPr txBox="1"/>
      </xdr:nvSpPr>
      <xdr:spPr>
        <a:xfrm>
          <a:off x="6737428" y="1353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168580</xdr:rowOff>
    </xdr:from>
    <xdr:to>
      <xdr:col>55</xdr:col>
      <xdr:colOff>0</xdr:colOff>
      <xdr:row>96</xdr:row>
      <xdr:rowOff>81787</xdr:rowOff>
    </xdr:to>
    <xdr:cxnSp macro="">
      <xdr:nvCxnSpPr>
        <xdr:cNvPr id="456" name="直線コネクタ 455"/>
        <xdr:cNvCxnSpPr/>
      </xdr:nvCxnSpPr>
      <xdr:spPr>
        <a:xfrm>
          <a:off x="9639300" y="16456330"/>
          <a:ext cx="838200" cy="8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47244</xdr:rowOff>
    </xdr:from>
    <xdr:to>
      <xdr:col>50</xdr:col>
      <xdr:colOff>114300</xdr:colOff>
      <xdr:row>95</xdr:row>
      <xdr:rowOff>168580</xdr:rowOff>
    </xdr:to>
    <xdr:cxnSp macro="">
      <xdr:nvCxnSpPr>
        <xdr:cNvPr id="459" name="直線コネクタ 458"/>
        <xdr:cNvCxnSpPr/>
      </xdr:nvCxnSpPr>
      <xdr:spPr>
        <a:xfrm>
          <a:off x="8750300" y="16334994"/>
          <a:ext cx="889000" cy="1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47244</xdr:rowOff>
    </xdr:from>
    <xdr:to>
      <xdr:col>45</xdr:col>
      <xdr:colOff>177800</xdr:colOff>
      <xdr:row>96</xdr:row>
      <xdr:rowOff>67030</xdr:rowOff>
    </xdr:to>
    <xdr:cxnSp macro="">
      <xdr:nvCxnSpPr>
        <xdr:cNvPr id="462" name="直線コネクタ 461"/>
        <xdr:cNvCxnSpPr/>
      </xdr:nvCxnSpPr>
      <xdr:spPr>
        <a:xfrm flipV="1">
          <a:off x="7861300" y="16334994"/>
          <a:ext cx="889000" cy="1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67030</xdr:rowOff>
    </xdr:from>
    <xdr:to>
      <xdr:col>41</xdr:col>
      <xdr:colOff>50800</xdr:colOff>
      <xdr:row>96</xdr:row>
      <xdr:rowOff>107493</xdr:rowOff>
    </xdr:to>
    <xdr:cxnSp macro="">
      <xdr:nvCxnSpPr>
        <xdr:cNvPr id="465" name="直線コネクタ 464"/>
        <xdr:cNvCxnSpPr/>
      </xdr:nvCxnSpPr>
      <xdr:spPr>
        <a:xfrm flipV="1">
          <a:off x="6972300" y="16526230"/>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30987</xdr:rowOff>
    </xdr:from>
    <xdr:to>
      <xdr:col>55</xdr:col>
      <xdr:colOff>50800</xdr:colOff>
      <xdr:row>96</xdr:row>
      <xdr:rowOff>132587</xdr:rowOff>
    </xdr:to>
    <xdr:sp macro="" textlink="">
      <xdr:nvSpPr>
        <xdr:cNvPr id="475" name="楕円 474"/>
        <xdr:cNvSpPr/>
      </xdr:nvSpPr>
      <xdr:spPr>
        <a:xfrm>
          <a:off x="104267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53864</xdr:rowOff>
    </xdr:from>
    <xdr:ext cx="534377" cy="259045"/>
    <xdr:sp macro="" textlink="">
      <xdr:nvSpPr>
        <xdr:cNvPr id="476" name="普通建設事業費 （ うち更新整備　）該当値テキスト"/>
        <xdr:cNvSpPr txBox="1"/>
      </xdr:nvSpPr>
      <xdr:spPr>
        <a:xfrm>
          <a:off x="10528300" y="16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117780</xdr:rowOff>
    </xdr:from>
    <xdr:to>
      <xdr:col>50</xdr:col>
      <xdr:colOff>165100</xdr:colOff>
      <xdr:row>96</xdr:row>
      <xdr:rowOff>47930</xdr:rowOff>
    </xdr:to>
    <xdr:sp macro="" textlink="">
      <xdr:nvSpPr>
        <xdr:cNvPr id="477" name="楕円 476"/>
        <xdr:cNvSpPr/>
      </xdr:nvSpPr>
      <xdr:spPr>
        <a:xfrm>
          <a:off x="9588500" y="164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64457</xdr:rowOff>
    </xdr:from>
    <xdr:ext cx="534377" cy="259045"/>
    <xdr:sp macro="" textlink="">
      <xdr:nvSpPr>
        <xdr:cNvPr id="478" name="テキスト ボックス 477"/>
        <xdr:cNvSpPr txBox="1"/>
      </xdr:nvSpPr>
      <xdr:spPr>
        <a:xfrm>
          <a:off x="9372111" y="161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167894</xdr:rowOff>
    </xdr:from>
    <xdr:to>
      <xdr:col>46</xdr:col>
      <xdr:colOff>38100</xdr:colOff>
      <xdr:row>95</xdr:row>
      <xdr:rowOff>98044</xdr:rowOff>
    </xdr:to>
    <xdr:sp macro="" textlink="">
      <xdr:nvSpPr>
        <xdr:cNvPr id="479" name="楕円 478"/>
        <xdr:cNvSpPr/>
      </xdr:nvSpPr>
      <xdr:spPr>
        <a:xfrm>
          <a:off x="8699500" y="162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114571</xdr:rowOff>
    </xdr:from>
    <xdr:ext cx="534377" cy="259045"/>
    <xdr:sp macro="" textlink="">
      <xdr:nvSpPr>
        <xdr:cNvPr id="480" name="テキスト ボックス 479"/>
        <xdr:cNvSpPr txBox="1"/>
      </xdr:nvSpPr>
      <xdr:spPr>
        <a:xfrm>
          <a:off x="8483111" y="160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16230</xdr:rowOff>
    </xdr:from>
    <xdr:to>
      <xdr:col>41</xdr:col>
      <xdr:colOff>101600</xdr:colOff>
      <xdr:row>96</xdr:row>
      <xdr:rowOff>117830</xdr:rowOff>
    </xdr:to>
    <xdr:sp macro="" textlink="">
      <xdr:nvSpPr>
        <xdr:cNvPr id="481" name="楕円 480"/>
        <xdr:cNvSpPr/>
      </xdr:nvSpPr>
      <xdr:spPr>
        <a:xfrm>
          <a:off x="7810500" y="164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134357</xdr:rowOff>
    </xdr:from>
    <xdr:ext cx="534377" cy="259045"/>
    <xdr:sp macro="" textlink="">
      <xdr:nvSpPr>
        <xdr:cNvPr id="482" name="テキスト ボックス 481"/>
        <xdr:cNvSpPr txBox="1"/>
      </xdr:nvSpPr>
      <xdr:spPr>
        <a:xfrm>
          <a:off x="7594111" y="162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56693</xdr:rowOff>
    </xdr:from>
    <xdr:to>
      <xdr:col>36</xdr:col>
      <xdr:colOff>165100</xdr:colOff>
      <xdr:row>96</xdr:row>
      <xdr:rowOff>158293</xdr:rowOff>
    </xdr:to>
    <xdr:sp macro="" textlink="">
      <xdr:nvSpPr>
        <xdr:cNvPr id="483" name="楕円 482"/>
        <xdr:cNvSpPr/>
      </xdr:nvSpPr>
      <xdr:spPr>
        <a:xfrm>
          <a:off x="6921500" y="165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3370</xdr:rowOff>
    </xdr:from>
    <xdr:ext cx="534377" cy="259045"/>
    <xdr:sp macro="" textlink="">
      <xdr:nvSpPr>
        <xdr:cNvPr id="484" name="テキスト ボックス 483"/>
        <xdr:cNvSpPr txBox="1"/>
      </xdr:nvSpPr>
      <xdr:spPr>
        <a:xfrm>
          <a:off x="6705111" y="162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165246</xdr:rowOff>
    </xdr:from>
    <xdr:to>
      <xdr:col>85</xdr:col>
      <xdr:colOff>127000</xdr:colOff>
      <xdr:row>38</xdr:row>
      <xdr:rowOff>25400</xdr:rowOff>
    </xdr:to>
    <xdr:cxnSp macro="">
      <xdr:nvCxnSpPr>
        <xdr:cNvPr id="509" name="直線コネクタ 508"/>
        <xdr:cNvCxnSpPr/>
      </xdr:nvCxnSpPr>
      <xdr:spPr>
        <a:xfrm>
          <a:off x="15481300" y="6508896"/>
          <a:ext cx="8382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147187</xdr:rowOff>
    </xdr:from>
    <xdr:to>
      <xdr:col>81</xdr:col>
      <xdr:colOff>50800</xdr:colOff>
      <xdr:row>37</xdr:row>
      <xdr:rowOff>165246</xdr:rowOff>
    </xdr:to>
    <xdr:cxnSp macro="">
      <xdr:nvCxnSpPr>
        <xdr:cNvPr id="512" name="直線コネクタ 511"/>
        <xdr:cNvCxnSpPr/>
      </xdr:nvCxnSpPr>
      <xdr:spPr>
        <a:xfrm>
          <a:off x="14592300" y="649083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147187</xdr:rowOff>
    </xdr:from>
    <xdr:to>
      <xdr:col>76</xdr:col>
      <xdr:colOff>114300</xdr:colOff>
      <xdr:row>38</xdr:row>
      <xdr:rowOff>25400</xdr:rowOff>
    </xdr:to>
    <xdr:cxnSp macro="">
      <xdr:nvCxnSpPr>
        <xdr:cNvPr id="515" name="直線コネクタ 514"/>
        <xdr:cNvCxnSpPr/>
      </xdr:nvCxnSpPr>
      <xdr:spPr>
        <a:xfrm flipV="1">
          <a:off x="13703300" y="6490837"/>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114446</xdr:rowOff>
    </xdr:from>
    <xdr:to>
      <xdr:col>81</xdr:col>
      <xdr:colOff>101600</xdr:colOff>
      <xdr:row>38</xdr:row>
      <xdr:rowOff>44596</xdr:rowOff>
    </xdr:to>
    <xdr:sp macro="" textlink="">
      <xdr:nvSpPr>
        <xdr:cNvPr id="530" name="楕円 529"/>
        <xdr:cNvSpPr/>
      </xdr:nvSpPr>
      <xdr:spPr>
        <a:xfrm>
          <a:off x="15430500" y="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35723</xdr:rowOff>
    </xdr:from>
    <xdr:ext cx="378565" cy="259045"/>
    <xdr:sp macro="" textlink="">
      <xdr:nvSpPr>
        <xdr:cNvPr id="531" name="テキスト ボックス 530"/>
        <xdr:cNvSpPr txBox="1"/>
      </xdr:nvSpPr>
      <xdr:spPr>
        <a:xfrm>
          <a:off x="15292017" y="655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96387</xdr:rowOff>
    </xdr:from>
    <xdr:to>
      <xdr:col>76</xdr:col>
      <xdr:colOff>165100</xdr:colOff>
      <xdr:row>38</xdr:row>
      <xdr:rowOff>26536</xdr:rowOff>
    </xdr:to>
    <xdr:sp macro="" textlink="">
      <xdr:nvSpPr>
        <xdr:cNvPr id="532" name="楕円 531"/>
        <xdr:cNvSpPr/>
      </xdr:nvSpPr>
      <xdr:spPr>
        <a:xfrm>
          <a:off x="145415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17663</xdr:rowOff>
    </xdr:from>
    <xdr:ext cx="378565" cy="259045"/>
    <xdr:sp macro="" textlink="">
      <xdr:nvSpPr>
        <xdr:cNvPr id="533" name="テキスト ボックス 532"/>
        <xdr:cNvSpPr txBox="1"/>
      </xdr:nvSpPr>
      <xdr:spPr>
        <a:xfrm>
          <a:off x="14403017" y="653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101508</xdr:rowOff>
    </xdr:from>
    <xdr:to>
      <xdr:col>85</xdr:col>
      <xdr:colOff>127000</xdr:colOff>
      <xdr:row>76</xdr:row>
      <xdr:rowOff>35833</xdr:rowOff>
    </xdr:to>
    <xdr:cxnSp macro="">
      <xdr:nvCxnSpPr>
        <xdr:cNvPr id="617" name="直線コネクタ 616"/>
        <xdr:cNvCxnSpPr/>
      </xdr:nvCxnSpPr>
      <xdr:spPr>
        <a:xfrm flipV="1">
          <a:off x="15481300" y="12788808"/>
          <a:ext cx="838200" cy="27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28242</xdr:rowOff>
    </xdr:from>
    <xdr:to>
      <xdr:col>81</xdr:col>
      <xdr:colOff>50800</xdr:colOff>
      <xdr:row>76</xdr:row>
      <xdr:rowOff>35833</xdr:rowOff>
    </xdr:to>
    <xdr:cxnSp macro="">
      <xdr:nvCxnSpPr>
        <xdr:cNvPr id="620" name="直線コネクタ 619"/>
        <xdr:cNvCxnSpPr/>
      </xdr:nvCxnSpPr>
      <xdr:spPr>
        <a:xfrm>
          <a:off x="14592300" y="13058442"/>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25155</xdr:rowOff>
    </xdr:from>
    <xdr:to>
      <xdr:col>76</xdr:col>
      <xdr:colOff>114300</xdr:colOff>
      <xdr:row>76</xdr:row>
      <xdr:rowOff>28242</xdr:rowOff>
    </xdr:to>
    <xdr:cxnSp macro="">
      <xdr:nvCxnSpPr>
        <xdr:cNvPr id="623" name="直線コネクタ 622"/>
        <xdr:cNvCxnSpPr/>
      </xdr:nvCxnSpPr>
      <xdr:spPr>
        <a:xfrm>
          <a:off x="13703300" y="1305535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11357</xdr:rowOff>
    </xdr:from>
    <xdr:to>
      <xdr:col>71</xdr:col>
      <xdr:colOff>177800</xdr:colOff>
      <xdr:row>76</xdr:row>
      <xdr:rowOff>25155</xdr:rowOff>
    </xdr:to>
    <xdr:cxnSp macro="">
      <xdr:nvCxnSpPr>
        <xdr:cNvPr id="626" name="直線コネクタ 625"/>
        <xdr:cNvCxnSpPr/>
      </xdr:nvCxnSpPr>
      <xdr:spPr>
        <a:xfrm>
          <a:off x="12814300" y="13041557"/>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50708</xdr:rowOff>
    </xdr:from>
    <xdr:to>
      <xdr:col>85</xdr:col>
      <xdr:colOff>177800</xdr:colOff>
      <xdr:row>74</xdr:row>
      <xdr:rowOff>152308</xdr:rowOff>
    </xdr:to>
    <xdr:sp macro="" textlink="">
      <xdr:nvSpPr>
        <xdr:cNvPr id="636" name="楕円 635"/>
        <xdr:cNvSpPr/>
      </xdr:nvSpPr>
      <xdr:spPr>
        <a:xfrm>
          <a:off x="16268700" y="127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73585</xdr:rowOff>
    </xdr:from>
    <xdr:ext cx="534377" cy="259045"/>
    <xdr:sp macro="" textlink="">
      <xdr:nvSpPr>
        <xdr:cNvPr id="637" name="公債費該当値テキスト"/>
        <xdr:cNvSpPr txBox="1"/>
      </xdr:nvSpPr>
      <xdr:spPr>
        <a:xfrm>
          <a:off x="16370300" y="125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156483</xdr:rowOff>
    </xdr:from>
    <xdr:to>
      <xdr:col>81</xdr:col>
      <xdr:colOff>101600</xdr:colOff>
      <xdr:row>76</xdr:row>
      <xdr:rowOff>86633</xdr:rowOff>
    </xdr:to>
    <xdr:sp macro="" textlink="">
      <xdr:nvSpPr>
        <xdr:cNvPr id="638" name="楕円 637"/>
        <xdr:cNvSpPr/>
      </xdr:nvSpPr>
      <xdr:spPr>
        <a:xfrm>
          <a:off x="15430500" y="130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77760</xdr:rowOff>
    </xdr:from>
    <xdr:ext cx="534377" cy="259045"/>
    <xdr:sp macro="" textlink="">
      <xdr:nvSpPr>
        <xdr:cNvPr id="639" name="テキスト ボックス 638"/>
        <xdr:cNvSpPr txBox="1"/>
      </xdr:nvSpPr>
      <xdr:spPr>
        <a:xfrm>
          <a:off x="15214111" y="131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148892</xdr:rowOff>
    </xdr:from>
    <xdr:to>
      <xdr:col>76</xdr:col>
      <xdr:colOff>165100</xdr:colOff>
      <xdr:row>76</xdr:row>
      <xdr:rowOff>79042</xdr:rowOff>
    </xdr:to>
    <xdr:sp macro="" textlink="">
      <xdr:nvSpPr>
        <xdr:cNvPr id="640" name="楕円 639"/>
        <xdr:cNvSpPr/>
      </xdr:nvSpPr>
      <xdr:spPr>
        <a:xfrm>
          <a:off x="14541500" y="130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95568</xdr:rowOff>
    </xdr:from>
    <xdr:ext cx="534377" cy="259045"/>
    <xdr:sp macro="" textlink="">
      <xdr:nvSpPr>
        <xdr:cNvPr id="641" name="テキスト ボックス 640"/>
        <xdr:cNvSpPr txBox="1"/>
      </xdr:nvSpPr>
      <xdr:spPr>
        <a:xfrm>
          <a:off x="14325111" y="127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145805</xdr:rowOff>
    </xdr:from>
    <xdr:to>
      <xdr:col>72</xdr:col>
      <xdr:colOff>38100</xdr:colOff>
      <xdr:row>76</xdr:row>
      <xdr:rowOff>75955</xdr:rowOff>
    </xdr:to>
    <xdr:sp macro="" textlink="">
      <xdr:nvSpPr>
        <xdr:cNvPr id="642" name="楕円 641"/>
        <xdr:cNvSpPr/>
      </xdr:nvSpPr>
      <xdr:spPr>
        <a:xfrm>
          <a:off x="13652500" y="130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67082</xdr:rowOff>
    </xdr:from>
    <xdr:ext cx="534377" cy="259045"/>
    <xdr:sp macro="" textlink="">
      <xdr:nvSpPr>
        <xdr:cNvPr id="643" name="テキスト ボックス 642"/>
        <xdr:cNvSpPr txBox="1"/>
      </xdr:nvSpPr>
      <xdr:spPr>
        <a:xfrm>
          <a:off x="13436111" y="1309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132007</xdr:rowOff>
    </xdr:from>
    <xdr:to>
      <xdr:col>67</xdr:col>
      <xdr:colOff>101600</xdr:colOff>
      <xdr:row>76</xdr:row>
      <xdr:rowOff>62157</xdr:rowOff>
    </xdr:to>
    <xdr:sp macro="" textlink="">
      <xdr:nvSpPr>
        <xdr:cNvPr id="644" name="楕円 643"/>
        <xdr:cNvSpPr/>
      </xdr:nvSpPr>
      <xdr:spPr>
        <a:xfrm>
          <a:off x="12763500" y="1299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53284</xdr:rowOff>
    </xdr:from>
    <xdr:ext cx="534377" cy="259045"/>
    <xdr:sp macro="" textlink="">
      <xdr:nvSpPr>
        <xdr:cNvPr id="645" name="テキスト ボックス 644"/>
        <xdr:cNvSpPr txBox="1"/>
      </xdr:nvSpPr>
      <xdr:spPr>
        <a:xfrm>
          <a:off x="12547111" y="130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149453</xdr:rowOff>
    </xdr:from>
    <xdr:to>
      <xdr:col>85</xdr:col>
      <xdr:colOff>127000</xdr:colOff>
      <xdr:row>93</xdr:row>
      <xdr:rowOff>150121</xdr:rowOff>
    </xdr:to>
    <xdr:cxnSp macro="">
      <xdr:nvCxnSpPr>
        <xdr:cNvPr id="674" name="直線コネクタ 673"/>
        <xdr:cNvCxnSpPr/>
      </xdr:nvCxnSpPr>
      <xdr:spPr>
        <a:xfrm flipV="1">
          <a:off x="15481300" y="15751403"/>
          <a:ext cx="838200" cy="3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150121</xdr:rowOff>
    </xdr:from>
    <xdr:to>
      <xdr:col>81</xdr:col>
      <xdr:colOff>50800</xdr:colOff>
      <xdr:row>98</xdr:row>
      <xdr:rowOff>66777</xdr:rowOff>
    </xdr:to>
    <xdr:cxnSp macro="">
      <xdr:nvCxnSpPr>
        <xdr:cNvPr id="677" name="直線コネクタ 676"/>
        <xdr:cNvCxnSpPr/>
      </xdr:nvCxnSpPr>
      <xdr:spPr>
        <a:xfrm flipV="1">
          <a:off x="14592300" y="16094971"/>
          <a:ext cx="889000" cy="77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66777</xdr:rowOff>
    </xdr:from>
    <xdr:to>
      <xdr:col>76</xdr:col>
      <xdr:colOff>114300</xdr:colOff>
      <xdr:row>98</xdr:row>
      <xdr:rowOff>117126</xdr:rowOff>
    </xdr:to>
    <xdr:cxnSp macro="">
      <xdr:nvCxnSpPr>
        <xdr:cNvPr id="680" name="直線コネクタ 679"/>
        <xdr:cNvCxnSpPr/>
      </xdr:nvCxnSpPr>
      <xdr:spPr>
        <a:xfrm flipV="1">
          <a:off x="13703300" y="16868877"/>
          <a:ext cx="88900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101561</xdr:rowOff>
    </xdr:from>
    <xdr:to>
      <xdr:col>71</xdr:col>
      <xdr:colOff>177800</xdr:colOff>
      <xdr:row>98</xdr:row>
      <xdr:rowOff>117126</xdr:rowOff>
    </xdr:to>
    <xdr:cxnSp macro="">
      <xdr:nvCxnSpPr>
        <xdr:cNvPr id="683" name="直線コネクタ 682"/>
        <xdr:cNvCxnSpPr/>
      </xdr:nvCxnSpPr>
      <xdr:spPr>
        <a:xfrm>
          <a:off x="12814300" y="16903661"/>
          <a:ext cx="889000" cy="1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98653</xdr:rowOff>
    </xdr:from>
    <xdr:to>
      <xdr:col>85</xdr:col>
      <xdr:colOff>177800</xdr:colOff>
      <xdr:row>92</xdr:row>
      <xdr:rowOff>28803</xdr:rowOff>
    </xdr:to>
    <xdr:sp macro="" textlink="">
      <xdr:nvSpPr>
        <xdr:cNvPr id="693" name="楕円 692"/>
        <xdr:cNvSpPr/>
      </xdr:nvSpPr>
      <xdr:spPr>
        <a:xfrm>
          <a:off x="16268700" y="157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51680</xdr:rowOff>
    </xdr:from>
    <xdr:ext cx="534377" cy="259045"/>
    <xdr:sp macro="" textlink="">
      <xdr:nvSpPr>
        <xdr:cNvPr id="694" name="積立金該当値テキスト"/>
        <xdr:cNvSpPr txBox="1"/>
      </xdr:nvSpPr>
      <xdr:spPr>
        <a:xfrm>
          <a:off x="16370300" y="156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99321</xdr:rowOff>
    </xdr:from>
    <xdr:to>
      <xdr:col>81</xdr:col>
      <xdr:colOff>101600</xdr:colOff>
      <xdr:row>94</xdr:row>
      <xdr:rowOff>29471</xdr:rowOff>
    </xdr:to>
    <xdr:sp macro="" textlink="">
      <xdr:nvSpPr>
        <xdr:cNvPr id="695" name="楕円 694"/>
        <xdr:cNvSpPr/>
      </xdr:nvSpPr>
      <xdr:spPr>
        <a:xfrm>
          <a:off x="15430500" y="160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45998</xdr:rowOff>
    </xdr:from>
    <xdr:ext cx="534377" cy="259045"/>
    <xdr:sp macro="" textlink="">
      <xdr:nvSpPr>
        <xdr:cNvPr id="696" name="テキスト ボックス 695"/>
        <xdr:cNvSpPr txBox="1"/>
      </xdr:nvSpPr>
      <xdr:spPr>
        <a:xfrm>
          <a:off x="15214111" y="1581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15977</xdr:rowOff>
    </xdr:from>
    <xdr:to>
      <xdr:col>76</xdr:col>
      <xdr:colOff>165100</xdr:colOff>
      <xdr:row>98</xdr:row>
      <xdr:rowOff>117577</xdr:rowOff>
    </xdr:to>
    <xdr:sp macro="" textlink="">
      <xdr:nvSpPr>
        <xdr:cNvPr id="697" name="楕円 696"/>
        <xdr:cNvSpPr/>
      </xdr:nvSpPr>
      <xdr:spPr>
        <a:xfrm>
          <a:off x="145415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108704</xdr:rowOff>
    </xdr:from>
    <xdr:ext cx="469744" cy="259045"/>
    <xdr:sp macro="" textlink="">
      <xdr:nvSpPr>
        <xdr:cNvPr id="698" name="テキスト ボックス 697"/>
        <xdr:cNvSpPr txBox="1"/>
      </xdr:nvSpPr>
      <xdr:spPr>
        <a:xfrm>
          <a:off x="14357428" y="1691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66326</xdr:rowOff>
    </xdr:from>
    <xdr:to>
      <xdr:col>72</xdr:col>
      <xdr:colOff>38100</xdr:colOff>
      <xdr:row>98</xdr:row>
      <xdr:rowOff>167926</xdr:rowOff>
    </xdr:to>
    <xdr:sp macro="" textlink="">
      <xdr:nvSpPr>
        <xdr:cNvPr id="699" name="楕円 698"/>
        <xdr:cNvSpPr/>
      </xdr:nvSpPr>
      <xdr:spPr>
        <a:xfrm>
          <a:off x="13652500" y="168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159053</xdr:rowOff>
    </xdr:from>
    <xdr:ext cx="469744" cy="259045"/>
    <xdr:sp macro="" textlink="">
      <xdr:nvSpPr>
        <xdr:cNvPr id="700" name="テキスト ボックス 699"/>
        <xdr:cNvSpPr txBox="1"/>
      </xdr:nvSpPr>
      <xdr:spPr>
        <a:xfrm>
          <a:off x="13468428" y="1696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50761</xdr:rowOff>
    </xdr:from>
    <xdr:to>
      <xdr:col>67</xdr:col>
      <xdr:colOff>101600</xdr:colOff>
      <xdr:row>98</xdr:row>
      <xdr:rowOff>152361</xdr:rowOff>
    </xdr:to>
    <xdr:sp macro="" textlink="">
      <xdr:nvSpPr>
        <xdr:cNvPr id="701" name="楕円 700"/>
        <xdr:cNvSpPr/>
      </xdr:nvSpPr>
      <xdr:spPr>
        <a:xfrm>
          <a:off x="12763500" y="168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143488</xdr:rowOff>
    </xdr:from>
    <xdr:ext cx="469744" cy="259045"/>
    <xdr:sp macro="" textlink="">
      <xdr:nvSpPr>
        <xdr:cNvPr id="702" name="テキスト ボックス 701"/>
        <xdr:cNvSpPr txBox="1"/>
      </xdr:nvSpPr>
      <xdr:spPr>
        <a:xfrm>
          <a:off x="12579428" y="1694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38953</xdr:rowOff>
    </xdr:from>
    <xdr:to>
      <xdr:col>116</xdr:col>
      <xdr:colOff>63500</xdr:colOff>
      <xdr:row>39</xdr:row>
      <xdr:rowOff>41728</xdr:rowOff>
    </xdr:to>
    <xdr:cxnSp macro="">
      <xdr:nvCxnSpPr>
        <xdr:cNvPr id="733" name="直線コネクタ 732"/>
        <xdr:cNvCxnSpPr/>
      </xdr:nvCxnSpPr>
      <xdr:spPr>
        <a:xfrm>
          <a:off x="21323300" y="6725503"/>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11684</xdr:rowOff>
    </xdr:from>
    <xdr:to>
      <xdr:col>111</xdr:col>
      <xdr:colOff>177800</xdr:colOff>
      <xdr:row>39</xdr:row>
      <xdr:rowOff>38953</xdr:rowOff>
    </xdr:to>
    <xdr:cxnSp macro="">
      <xdr:nvCxnSpPr>
        <xdr:cNvPr id="736" name="直線コネクタ 735"/>
        <xdr:cNvCxnSpPr/>
      </xdr:nvCxnSpPr>
      <xdr:spPr>
        <a:xfrm>
          <a:off x="20434300" y="6698234"/>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107533</xdr:rowOff>
    </xdr:from>
    <xdr:to>
      <xdr:col>107</xdr:col>
      <xdr:colOff>50800</xdr:colOff>
      <xdr:row>39</xdr:row>
      <xdr:rowOff>11684</xdr:rowOff>
    </xdr:to>
    <xdr:cxnSp macro="">
      <xdr:nvCxnSpPr>
        <xdr:cNvPr id="739" name="直線コネクタ 738"/>
        <xdr:cNvCxnSpPr/>
      </xdr:nvCxnSpPr>
      <xdr:spPr>
        <a:xfrm>
          <a:off x="19545300" y="6622633"/>
          <a:ext cx="8890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53322</xdr:rowOff>
    </xdr:from>
    <xdr:to>
      <xdr:col>102</xdr:col>
      <xdr:colOff>114300</xdr:colOff>
      <xdr:row>38</xdr:row>
      <xdr:rowOff>107533</xdr:rowOff>
    </xdr:to>
    <xdr:cxnSp macro="">
      <xdr:nvCxnSpPr>
        <xdr:cNvPr id="742" name="直線コネクタ 741"/>
        <xdr:cNvCxnSpPr/>
      </xdr:nvCxnSpPr>
      <xdr:spPr>
        <a:xfrm>
          <a:off x="18656300" y="6568422"/>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162378</xdr:rowOff>
    </xdr:from>
    <xdr:to>
      <xdr:col>116</xdr:col>
      <xdr:colOff>114300</xdr:colOff>
      <xdr:row>39</xdr:row>
      <xdr:rowOff>92528</xdr:rowOff>
    </xdr:to>
    <xdr:sp macro="" textlink="">
      <xdr:nvSpPr>
        <xdr:cNvPr id="752" name="楕円 751"/>
        <xdr:cNvSpPr/>
      </xdr:nvSpPr>
      <xdr:spPr>
        <a:xfrm>
          <a:off x="221107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77305</xdr:rowOff>
    </xdr:from>
    <xdr:ext cx="378565" cy="259045"/>
    <xdr:sp macro="" textlink="">
      <xdr:nvSpPr>
        <xdr:cNvPr id="753" name="投資及び出資金該当値テキスト"/>
        <xdr:cNvSpPr txBox="1"/>
      </xdr:nvSpPr>
      <xdr:spPr>
        <a:xfrm>
          <a:off x="22212300" y="6592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159603</xdr:rowOff>
    </xdr:from>
    <xdr:to>
      <xdr:col>112</xdr:col>
      <xdr:colOff>38100</xdr:colOff>
      <xdr:row>39</xdr:row>
      <xdr:rowOff>89753</xdr:rowOff>
    </xdr:to>
    <xdr:sp macro="" textlink="">
      <xdr:nvSpPr>
        <xdr:cNvPr id="754" name="楕円 753"/>
        <xdr:cNvSpPr/>
      </xdr:nvSpPr>
      <xdr:spPr>
        <a:xfrm>
          <a:off x="21272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80880</xdr:rowOff>
    </xdr:from>
    <xdr:ext cx="378565" cy="259045"/>
    <xdr:sp macro="" textlink="">
      <xdr:nvSpPr>
        <xdr:cNvPr id="755" name="テキスト ボックス 754"/>
        <xdr:cNvSpPr txBox="1"/>
      </xdr:nvSpPr>
      <xdr:spPr>
        <a:xfrm>
          <a:off x="21134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132334</xdr:rowOff>
    </xdr:from>
    <xdr:to>
      <xdr:col>107</xdr:col>
      <xdr:colOff>101600</xdr:colOff>
      <xdr:row>39</xdr:row>
      <xdr:rowOff>62484</xdr:rowOff>
    </xdr:to>
    <xdr:sp macro="" textlink="">
      <xdr:nvSpPr>
        <xdr:cNvPr id="756" name="楕円 755"/>
        <xdr:cNvSpPr/>
      </xdr:nvSpPr>
      <xdr:spPr>
        <a:xfrm>
          <a:off x="20383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53611</xdr:rowOff>
    </xdr:from>
    <xdr:ext cx="378565" cy="259045"/>
    <xdr:sp macro="" textlink="">
      <xdr:nvSpPr>
        <xdr:cNvPr id="757" name="テキスト ボックス 756"/>
        <xdr:cNvSpPr txBox="1"/>
      </xdr:nvSpPr>
      <xdr:spPr>
        <a:xfrm>
          <a:off x="20245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56733</xdr:rowOff>
    </xdr:from>
    <xdr:to>
      <xdr:col>102</xdr:col>
      <xdr:colOff>165100</xdr:colOff>
      <xdr:row>38</xdr:row>
      <xdr:rowOff>158333</xdr:rowOff>
    </xdr:to>
    <xdr:sp macro="" textlink="">
      <xdr:nvSpPr>
        <xdr:cNvPr id="758" name="楕円 757"/>
        <xdr:cNvSpPr/>
      </xdr:nvSpPr>
      <xdr:spPr>
        <a:xfrm>
          <a:off x="19494500" y="65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3410</xdr:rowOff>
    </xdr:from>
    <xdr:ext cx="378565" cy="259045"/>
    <xdr:sp macro="" textlink="">
      <xdr:nvSpPr>
        <xdr:cNvPr id="759" name="テキスト ボックス 758"/>
        <xdr:cNvSpPr txBox="1"/>
      </xdr:nvSpPr>
      <xdr:spPr>
        <a:xfrm>
          <a:off x="19356017" y="634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2522</xdr:rowOff>
    </xdr:from>
    <xdr:to>
      <xdr:col>98</xdr:col>
      <xdr:colOff>38100</xdr:colOff>
      <xdr:row>38</xdr:row>
      <xdr:rowOff>104122</xdr:rowOff>
    </xdr:to>
    <xdr:sp macro="" textlink="">
      <xdr:nvSpPr>
        <xdr:cNvPr id="760" name="楕円 759"/>
        <xdr:cNvSpPr/>
      </xdr:nvSpPr>
      <xdr:spPr>
        <a:xfrm>
          <a:off x="18605500" y="65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120649</xdr:rowOff>
    </xdr:from>
    <xdr:ext cx="469744" cy="259045"/>
    <xdr:sp macro="" textlink="">
      <xdr:nvSpPr>
        <xdr:cNvPr id="761" name="テキスト ボックス 760"/>
        <xdr:cNvSpPr txBox="1"/>
      </xdr:nvSpPr>
      <xdr:spPr>
        <a:xfrm>
          <a:off x="18421428" y="629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82131</xdr:rowOff>
    </xdr:from>
    <xdr:to>
      <xdr:col>116</xdr:col>
      <xdr:colOff>63500</xdr:colOff>
      <xdr:row>57</xdr:row>
      <xdr:rowOff>140881</xdr:rowOff>
    </xdr:to>
    <xdr:cxnSp macro="">
      <xdr:nvCxnSpPr>
        <xdr:cNvPr id="790" name="直線コネクタ 789"/>
        <xdr:cNvCxnSpPr/>
      </xdr:nvCxnSpPr>
      <xdr:spPr>
        <a:xfrm flipV="1">
          <a:off x="21323300" y="9340431"/>
          <a:ext cx="838200" cy="5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134138</xdr:rowOff>
    </xdr:from>
    <xdr:to>
      <xdr:col>111</xdr:col>
      <xdr:colOff>177800</xdr:colOff>
      <xdr:row>57</xdr:row>
      <xdr:rowOff>140881</xdr:rowOff>
    </xdr:to>
    <xdr:cxnSp macro="">
      <xdr:nvCxnSpPr>
        <xdr:cNvPr id="793" name="直線コネクタ 792"/>
        <xdr:cNvCxnSpPr/>
      </xdr:nvCxnSpPr>
      <xdr:spPr>
        <a:xfrm>
          <a:off x="20434300" y="990678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134138</xdr:rowOff>
    </xdr:from>
    <xdr:to>
      <xdr:col>107</xdr:col>
      <xdr:colOff>50800</xdr:colOff>
      <xdr:row>57</xdr:row>
      <xdr:rowOff>145720</xdr:rowOff>
    </xdr:to>
    <xdr:cxnSp macro="">
      <xdr:nvCxnSpPr>
        <xdr:cNvPr id="796" name="直線コネクタ 795"/>
        <xdr:cNvCxnSpPr/>
      </xdr:nvCxnSpPr>
      <xdr:spPr>
        <a:xfrm flipV="1">
          <a:off x="19545300" y="990678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135624</xdr:rowOff>
    </xdr:from>
    <xdr:to>
      <xdr:col>102</xdr:col>
      <xdr:colOff>114300</xdr:colOff>
      <xdr:row>57</xdr:row>
      <xdr:rowOff>145720</xdr:rowOff>
    </xdr:to>
    <xdr:cxnSp macro="">
      <xdr:nvCxnSpPr>
        <xdr:cNvPr id="799" name="直線コネクタ 798"/>
        <xdr:cNvCxnSpPr/>
      </xdr:nvCxnSpPr>
      <xdr:spPr>
        <a:xfrm>
          <a:off x="18656300" y="990827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31331</xdr:rowOff>
    </xdr:from>
    <xdr:to>
      <xdr:col>116</xdr:col>
      <xdr:colOff>114300</xdr:colOff>
      <xdr:row>54</xdr:row>
      <xdr:rowOff>132931</xdr:rowOff>
    </xdr:to>
    <xdr:sp macro="" textlink="">
      <xdr:nvSpPr>
        <xdr:cNvPr id="809" name="楕円 808"/>
        <xdr:cNvSpPr/>
      </xdr:nvSpPr>
      <xdr:spPr>
        <a:xfrm>
          <a:off x="22110700" y="92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54208</xdr:rowOff>
    </xdr:from>
    <xdr:ext cx="534377" cy="259045"/>
    <xdr:sp macro="" textlink="">
      <xdr:nvSpPr>
        <xdr:cNvPr id="810" name="貸付金該当値テキスト"/>
        <xdr:cNvSpPr txBox="1"/>
      </xdr:nvSpPr>
      <xdr:spPr>
        <a:xfrm>
          <a:off x="22212300" y="91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90081</xdr:rowOff>
    </xdr:from>
    <xdr:to>
      <xdr:col>112</xdr:col>
      <xdr:colOff>38100</xdr:colOff>
      <xdr:row>58</xdr:row>
      <xdr:rowOff>20231</xdr:rowOff>
    </xdr:to>
    <xdr:sp macro="" textlink="">
      <xdr:nvSpPr>
        <xdr:cNvPr id="811" name="楕円 810"/>
        <xdr:cNvSpPr/>
      </xdr:nvSpPr>
      <xdr:spPr>
        <a:xfrm>
          <a:off x="21272500" y="9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36758</xdr:rowOff>
    </xdr:from>
    <xdr:ext cx="469744" cy="259045"/>
    <xdr:sp macro="" textlink="">
      <xdr:nvSpPr>
        <xdr:cNvPr id="812" name="テキスト ボックス 811"/>
        <xdr:cNvSpPr txBox="1"/>
      </xdr:nvSpPr>
      <xdr:spPr>
        <a:xfrm>
          <a:off x="21088428" y="9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83338</xdr:rowOff>
    </xdr:from>
    <xdr:to>
      <xdr:col>107</xdr:col>
      <xdr:colOff>101600</xdr:colOff>
      <xdr:row>58</xdr:row>
      <xdr:rowOff>13488</xdr:rowOff>
    </xdr:to>
    <xdr:sp macro="" textlink="">
      <xdr:nvSpPr>
        <xdr:cNvPr id="813" name="楕円 812"/>
        <xdr:cNvSpPr/>
      </xdr:nvSpPr>
      <xdr:spPr>
        <a:xfrm>
          <a:off x="20383500" y="98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30015</xdr:rowOff>
    </xdr:from>
    <xdr:ext cx="469744" cy="259045"/>
    <xdr:sp macro="" textlink="">
      <xdr:nvSpPr>
        <xdr:cNvPr id="814" name="テキスト ボックス 813"/>
        <xdr:cNvSpPr txBox="1"/>
      </xdr:nvSpPr>
      <xdr:spPr>
        <a:xfrm>
          <a:off x="20199428"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94920</xdr:rowOff>
    </xdr:from>
    <xdr:to>
      <xdr:col>102</xdr:col>
      <xdr:colOff>165100</xdr:colOff>
      <xdr:row>58</xdr:row>
      <xdr:rowOff>25070</xdr:rowOff>
    </xdr:to>
    <xdr:sp macro="" textlink="">
      <xdr:nvSpPr>
        <xdr:cNvPr id="815" name="楕円 814"/>
        <xdr:cNvSpPr/>
      </xdr:nvSpPr>
      <xdr:spPr>
        <a:xfrm>
          <a:off x="19494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41597</xdr:rowOff>
    </xdr:from>
    <xdr:ext cx="469744" cy="259045"/>
    <xdr:sp macro="" textlink="">
      <xdr:nvSpPr>
        <xdr:cNvPr id="816" name="テキスト ボックス 815"/>
        <xdr:cNvSpPr txBox="1"/>
      </xdr:nvSpPr>
      <xdr:spPr>
        <a:xfrm>
          <a:off x="19310428" y="96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84824</xdr:rowOff>
    </xdr:from>
    <xdr:to>
      <xdr:col>98</xdr:col>
      <xdr:colOff>38100</xdr:colOff>
      <xdr:row>58</xdr:row>
      <xdr:rowOff>14974</xdr:rowOff>
    </xdr:to>
    <xdr:sp macro="" textlink="">
      <xdr:nvSpPr>
        <xdr:cNvPr id="817" name="楕円 816"/>
        <xdr:cNvSpPr/>
      </xdr:nvSpPr>
      <xdr:spPr>
        <a:xfrm>
          <a:off x="18605500" y="98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31501</xdr:rowOff>
    </xdr:from>
    <xdr:ext cx="469744" cy="259045"/>
    <xdr:sp macro="" textlink="">
      <xdr:nvSpPr>
        <xdr:cNvPr id="818" name="テキスト ボックス 817"/>
        <xdr:cNvSpPr txBox="1"/>
      </xdr:nvSpPr>
      <xdr:spPr>
        <a:xfrm>
          <a:off x="18421428" y="963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46089</xdr:rowOff>
    </xdr:from>
    <xdr:to>
      <xdr:col>116</xdr:col>
      <xdr:colOff>63500</xdr:colOff>
      <xdr:row>77</xdr:row>
      <xdr:rowOff>77064</xdr:rowOff>
    </xdr:to>
    <xdr:cxnSp macro="">
      <xdr:nvCxnSpPr>
        <xdr:cNvPr id="848" name="直線コネクタ 847"/>
        <xdr:cNvCxnSpPr/>
      </xdr:nvCxnSpPr>
      <xdr:spPr>
        <a:xfrm flipV="1">
          <a:off x="21323300" y="13247739"/>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77064</xdr:rowOff>
    </xdr:from>
    <xdr:to>
      <xdr:col>111</xdr:col>
      <xdr:colOff>177800</xdr:colOff>
      <xdr:row>77</xdr:row>
      <xdr:rowOff>111201</xdr:rowOff>
    </xdr:to>
    <xdr:cxnSp macro="">
      <xdr:nvCxnSpPr>
        <xdr:cNvPr id="851" name="直線コネクタ 850"/>
        <xdr:cNvCxnSpPr/>
      </xdr:nvCxnSpPr>
      <xdr:spPr>
        <a:xfrm flipV="1">
          <a:off x="20434300" y="13278714"/>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74321</xdr:rowOff>
    </xdr:from>
    <xdr:to>
      <xdr:col>107</xdr:col>
      <xdr:colOff>50800</xdr:colOff>
      <xdr:row>77</xdr:row>
      <xdr:rowOff>111201</xdr:rowOff>
    </xdr:to>
    <xdr:cxnSp macro="">
      <xdr:nvCxnSpPr>
        <xdr:cNvPr id="854" name="直線コネクタ 853"/>
        <xdr:cNvCxnSpPr/>
      </xdr:nvCxnSpPr>
      <xdr:spPr>
        <a:xfrm>
          <a:off x="19545300" y="13275971"/>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74321</xdr:rowOff>
    </xdr:from>
    <xdr:to>
      <xdr:col>102</xdr:col>
      <xdr:colOff>114300</xdr:colOff>
      <xdr:row>77</xdr:row>
      <xdr:rowOff>100076</xdr:rowOff>
    </xdr:to>
    <xdr:cxnSp macro="">
      <xdr:nvCxnSpPr>
        <xdr:cNvPr id="857" name="直線コネクタ 856"/>
        <xdr:cNvCxnSpPr/>
      </xdr:nvCxnSpPr>
      <xdr:spPr>
        <a:xfrm flipV="1">
          <a:off x="18656300" y="13275971"/>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166739</xdr:rowOff>
    </xdr:from>
    <xdr:to>
      <xdr:col>116</xdr:col>
      <xdr:colOff>114300</xdr:colOff>
      <xdr:row>77</xdr:row>
      <xdr:rowOff>96889</xdr:rowOff>
    </xdr:to>
    <xdr:sp macro="" textlink="">
      <xdr:nvSpPr>
        <xdr:cNvPr id="867" name="楕円 866"/>
        <xdr:cNvSpPr/>
      </xdr:nvSpPr>
      <xdr:spPr>
        <a:xfrm>
          <a:off x="22110700" y="13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145166</xdr:rowOff>
    </xdr:from>
    <xdr:ext cx="534377" cy="259045"/>
    <xdr:sp macro="" textlink="">
      <xdr:nvSpPr>
        <xdr:cNvPr id="868" name="繰出金該当値テキスト"/>
        <xdr:cNvSpPr txBox="1"/>
      </xdr:nvSpPr>
      <xdr:spPr>
        <a:xfrm>
          <a:off x="22212300" y="131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26264</xdr:rowOff>
    </xdr:from>
    <xdr:to>
      <xdr:col>112</xdr:col>
      <xdr:colOff>38100</xdr:colOff>
      <xdr:row>77</xdr:row>
      <xdr:rowOff>127864</xdr:rowOff>
    </xdr:to>
    <xdr:sp macro="" textlink="">
      <xdr:nvSpPr>
        <xdr:cNvPr id="869" name="楕円 868"/>
        <xdr:cNvSpPr/>
      </xdr:nvSpPr>
      <xdr:spPr>
        <a:xfrm>
          <a:off x="21272500" y="132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118991</xdr:rowOff>
    </xdr:from>
    <xdr:ext cx="534377" cy="259045"/>
    <xdr:sp macro="" textlink="">
      <xdr:nvSpPr>
        <xdr:cNvPr id="870" name="テキスト ボックス 869"/>
        <xdr:cNvSpPr txBox="1"/>
      </xdr:nvSpPr>
      <xdr:spPr>
        <a:xfrm>
          <a:off x="21056111" y="133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60401</xdr:rowOff>
    </xdr:from>
    <xdr:to>
      <xdr:col>107</xdr:col>
      <xdr:colOff>101600</xdr:colOff>
      <xdr:row>77</xdr:row>
      <xdr:rowOff>162001</xdr:rowOff>
    </xdr:to>
    <xdr:sp macro="" textlink="">
      <xdr:nvSpPr>
        <xdr:cNvPr id="871" name="楕円 870"/>
        <xdr:cNvSpPr/>
      </xdr:nvSpPr>
      <xdr:spPr>
        <a:xfrm>
          <a:off x="20383500" y="132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153128</xdr:rowOff>
    </xdr:from>
    <xdr:ext cx="534377" cy="259045"/>
    <xdr:sp macro="" textlink="">
      <xdr:nvSpPr>
        <xdr:cNvPr id="872" name="テキスト ボックス 871"/>
        <xdr:cNvSpPr txBox="1"/>
      </xdr:nvSpPr>
      <xdr:spPr>
        <a:xfrm>
          <a:off x="20167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23521</xdr:rowOff>
    </xdr:from>
    <xdr:to>
      <xdr:col>102</xdr:col>
      <xdr:colOff>165100</xdr:colOff>
      <xdr:row>77</xdr:row>
      <xdr:rowOff>125121</xdr:rowOff>
    </xdr:to>
    <xdr:sp macro="" textlink="">
      <xdr:nvSpPr>
        <xdr:cNvPr id="873" name="楕円 872"/>
        <xdr:cNvSpPr/>
      </xdr:nvSpPr>
      <xdr:spPr>
        <a:xfrm>
          <a:off x="19494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116248</xdr:rowOff>
    </xdr:from>
    <xdr:ext cx="534377" cy="259045"/>
    <xdr:sp macro="" textlink="">
      <xdr:nvSpPr>
        <xdr:cNvPr id="874" name="テキスト ボックス 873"/>
        <xdr:cNvSpPr txBox="1"/>
      </xdr:nvSpPr>
      <xdr:spPr>
        <a:xfrm>
          <a:off x="19278111" y="133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49276</xdr:rowOff>
    </xdr:from>
    <xdr:to>
      <xdr:col>98</xdr:col>
      <xdr:colOff>38100</xdr:colOff>
      <xdr:row>77</xdr:row>
      <xdr:rowOff>150876</xdr:rowOff>
    </xdr:to>
    <xdr:sp macro="" textlink="">
      <xdr:nvSpPr>
        <xdr:cNvPr id="875" name="楕円 874"/>
        <xdr:cNvSpPr/>
      </xdr:nvSpPr>
      <xdr:spPr>
        <a:xfrm>
          <a:off x="18605500" y="132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142003</xdr:rowOff>
    </xdr:from>
    <xdr:ext cx="534377" cy="259045"/>
    <xdr:sp macro="" textlink="">
      <xdr:nvSpPr>
        <xdr:cNvPr id="876" name="テキスト ボックス 875"/>
        <xdr:cNvSpPr txBox="1"/>
      </xdr:nvSpPr>
      <xdr:spPr>
        <a:xfrm>
          <a:off x="18389111" y="133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683,761</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円となっている。新型コロナウイルス感染症への対策の結果、補助費・貸付金等で類似団体と比較し</a:t>
          </a:r>
          <a:r>
            <a:rPr kumimoji="1" lang="en-US" altLang="ja-JP" sz="1300">
              <a:latin typeface="ＭＳ Ｐゴシック" panose="020B0600070205080204" pitchFamily="50" charset="-128"/>
              <a:ea typeface="ＭＳ Ｐゴシック" panose="020B0600070205080204" pitchFamily="50" charset="-128"/>
            </a:rPr>
            <a:t>43,728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18,738</a:t>
          </a:r>
          <a:r>
            <a:rPr kumimoji="1" lang="ja-JP" altLang="en-US" sz="1300">
              <a:latin typeface="ＭＳ Ｐゴシック" panose="020B0600070205080204" pitchFamily="50" charset="-128"/>
              <a:ea typeface="ＭＳ Ｐゴシック" panose="020B0600070205080204" pitchFamily="50" charset="-128"/>
            </a:rPr>
            <a:t>円とそれぞれ大幅に増となっているところであるが、それらを除いた主な構成項目である人件費については、住民一人当たり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68,9162</a:t>
          </a:r>
          <a:r>
            <a:rPr kumimoji="1" lang="ja-JP" altLang="en-US" sz="1300">
              <a:latin typeface="ＭＳ Ｐゴシック" panose="020B0600070205080204" pitchFamily="50" charset="-128"/>
              <a:ea typeface="ＭＳ Ｐゴシック" panose="020B0600070205080204" pitchFamily="50" charset="-128"/>
            </a:rPr>
            <a:t>円となっており、消防業務を直営で行っていることや、類似団体区分が見直されたことも影響し、類似団体と比較して一人当たりのコストが高い状況となっている。扶助費については、住民一人当たり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97,565</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2,982</a:t>
          </a:r>
          <a:r>
            <a:rPr kumimoji="1" lang="ja-JP" altLang="en-US" sz="1300">
              <a:latin typeface="ＭＳ Ｐゴシック" panose="020B0600070205080204" pitchFamily="50" charset="-128"/>
              <a:ea typeface="ＭＳ Ｐゴシック" panose="020B0600070205080204" pitchFamily="50" charset="-128"/>
            </a:rPr>
            <a:t>円高くなっているが、これは高齢化の進展等による社会保障費の増加が主な要因となっている。また、維持補修費においては、住民一人当たり</a:t>
          </a:r>
          <a:r>
            <a:rPr kumimoji="1" lang="en-US" altLang="ja-JP" sz="1300">
              <a:latin typeface="ＭＳ Ｐゴシック" panose="020B0600070205080204" pitchFamily="50" charset="-128"/>
              <a:ea typeface="ＭＳ Ｐゴシック" panose="020B0600070205080204" pitchFamily="50" charset="-128"/>
            </a:rPr>
            <a:t>14,004</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9,578</a:t>
          </a:r>
          <a:r>
            <a:rPr kumimoji="1" lang="ja-JP" altLang="en-US" sz="1300">
              <a:latin typeface="ＭＳ Ｐゴシック" panose="020B0600070205080204" pitchFamily="50" charset="-128"/>
              <a:ea typeface="ＭＳ Ｐゴシック" panose="020B0600070205080204" pitchFamily="50" charset="-128"/>
            </a:rPr>
            <a:t>円高くなっているが、これは、積雪地域であるため除雪等の道路維持管理費用が多くかかることが主な要因となっている。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97,942
97,192
594.50
67,960,031
66,968,881
471,239
24,043,568
35,125,883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20371</xdr:rowOff>
    </xdr:from>
    <xdr:to>
      <xdr:col>24</xdr:col>
      <xdr:colOff>63500</xdr:colOff>
      <xdr:row>36</xdr:row>
      <xdr:rowOff>40031</xdr:rowOff>
    </xdr:to>
    <xdr:cxnSp macro="">
      <xdr:nvCxnSpPr>
        <xdr:cNvPr id="59" name="直線コネクタ 58"/>
        <xdr:cNvCxnSpPr/>
      </xdr:nvCxnSpPr>
      <xdr:spPr>
        <a:xfrm>
          <a:off x="3797300" y="6192571"/>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87579</xdr:rowOff>
    </xdr:from>
    <xdr:to>
      <xdr:col>19</xdr:col>
      <xdr:colOff>177800</xdr:colOff>
      <xdr:row>36</xdr:row>
      <xdr:rowOff>20371</xdr:rowOff>
    </xdr:to>
    <xdr:cxnSp macro="">
      <xdr:nvCxnSpPr>
        <xdr:cNvPr id="62" name="直線コネクタ 61"/>
        <xdr:cNvCxnSpPr/>
      </xdr:nvCxnSpPr>
      <xdr:spPr>
        <a:xfrm>
          <a:off x="2908300" y="6088329"/>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87579</xdr:rowOff>
    </xdr:from>
    <xdr:to>
      <xdr:col>15</xdr:col>
      <xdr:colOff>50800</xdr:colOff>
      <xdr:row>36</xdr:row>
      <xdr:rowOff>11227</xdr:rowOff>
    </xdr:to>
    <xdr:cxnSp macro="">
      <xdr:nvCxnSpPr>
        <xdr:cNvPr id="65" name="直線コネクタ 64"/>
        <xdr:cNvCxnSpPr/>
      </xdr:nvCxnSpPr>
      <xdr:spPr>
        <a:xfrm flipV="1">
          <a:off x="2019300" y="6088329"/>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76149</xdr:rowOff>
    </xdr:from>
    <xdr:to>
      <xdr:col>10</xdr:col>
      <xdr:colOff>114300</xdr:colOff>
      <xdr:row>36</xdr:row>
      <xdr:rowOff>11227</xdr:rowOff>
    </xdr:to>
    <xdr:cxnSp macro="">
      <xdr:nvCxnSpPr>
        <xdr:cNvPr id="68" name="直線コネクタ 67"/>
        <xdr:cNvCxnSpPr/>
      </xdr:nvCxnSpPr>
      <xdr:spPr>
        <a:xfrm>
          <a:off x="1130300" y="6076899"/>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160681</xdr:rowOff>
    </xdr:from>
    <xdr:to>
      <xdr:col>24</xdr:col>
      <xdr:colOff>114300</xdr:colOff>
      <xdr:row>36</xdr:row>
      <xdr:rowOff>90831</xdr:rowOff>
    </xdr:to>
    <xdr:sp macro="" textlink="">
      <xdr:nvSpPr>
        <xdr:cNvPr id="78" name="楕円 77"/>
        <xdr:cNvSpPr/>
      </xdr:nvSpPr>
      <xdr:spPr>
        <a:xfrm>
          <a:off x="45847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139108</xdr:rowOff>
    </xdr:from>
    <xdr:ext cx="469744" cy="259045"/>
    <xdr:sp macro="" textlink="">
      <xdr:nvSpPr>
        <xdr:cNvPr id="79" name="議会費該当値テキスト"/>
        <xdr:cNvSpPr txBox="1"/>
      </xdr:nvSpPr>
      <xdr:spPr>
        <a:xfrm>
          <a:off x="4686300" y="613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141021</xdr:rowOff>
    </xdr:from>
    <xdr:to>
      <xdr:col>20</xdr:col>
      <xdr:colOff>38100</xdr:colOff>
      <xdr:row>36</xdr:row>
      <xdr:rowOff>71171</xdr:rowOff>
    </xdr:to>
    <xdr:sp macro="" textlink="">
      <xdr:nvSpPr>
        <xdr:cNvPr id="80" name="楕円 79"/>
        <xdr:cNvSpPr/>
      </xdr:nvSpPr>
      <xdr:spPr>
        <a:xfrm>
          <a:off x="3746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62298</xdr:rowOff>
    </xdr:from>
    <xdr:ext cx="469744" cy="259045"/>
    <xdr:sp macro="" textlink="">
      <xdr:nvSpPr>
        <xdr:cNvPr id="81" name="テキスト ボックス 80"/>
        <xdr:cNvSpPr txBox="1"/>
      </xdr:nvSpPr>
      <xdr:spPr>
        <a:xfrm>
          <a:off x="3562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36779</xdr:rowOff>
    </xdr:from>
    <xdr:to>
      <xdr:col>15</xdr:col>
      <xdr:colOff>101600</xdr:colOff>
      <xdr:row>35</xdr:row>
      <xdr:rowOff>138379</xdr:rowOff>
    </xdr:to>
    <xdr:sp macro="" textlink="">
      <xdr:nvSpPr>
        <xdr:cNvPr id="82" name="楕円 81"/>
        <xdr:cNvSpPr/>
      </xdr:nvSpPr>
      <xdr:spPr>
        <a:xfrm>
          <a:off x="2857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83" name="テキスト ボックス 82"/>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131877</xdr:rowOff>
    </xdr:from>
    <xdr:to>
      <xdr:col>10</xdr:col>
      <xdr:colOff>165100</xdr:colOff>
      <xdr:row>36</xdr:row>
      <xdr:rowOff>62027</xdr:rowOff>
    </xdr:to>
    <xdr:sp macro="" textlink="">
      <xdr:nvSpPr>
        <xdr:cNvPr id="84" name="楕円 83"/>
        <xdr:cNvSpPr/>
      </xdr:nvSpPr>
      <xdr:spPr>
        <a:xfrm>
          <a:off x="1968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53154</xdr:rowOff>
    </xdr:from>
    <xdr:ext cx="469744" cy="259045"/>
    <xdr:sp macro="" textlink="">
      <xdr:nvSpPr>
        <xdr:cNvPr id="85" name="テキスト ボックス 84"/>
        <xdr:cNvSpPr txBox="1"/>
      </xdr:nvSpPr>
      <xdr:spPr>
        <a:xfrm>
          <a:off x="1784428"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25349</xdr:rowOff>
    </xdr:from>
    <xdr:to>
      <xdr:col>6</xdr:col>
      <xdr:colOff>38100</xdr:colOff>
      <xdr:row>35</xdr:row>
      <xdr:rowOff>126949</xdr:rowOff>
    </xdr:to>
    <xdr:sp macro="" textlink="">
      <xdr:nvSpPr>
        <xdr:cNvPr id="86" name="楕円 85"/>
        <xdr:cNvSpPr/>
      </xdr:nvSpPr>
      <xdr:spPr>
        <a:xfrm>
          <a:off x="1079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118076</xdr:rowOff>
    </xdr:from>
    <xdr:ext cx="469744" cy="259045"/>
    <xdr:sp macro="" textlink="">
      <xdr:nvSpPr>
        <xdr:cNvPr id="87" name="テキスト ボックス 86"/>
        <xdr:cNvSpPr txBox="1"/>
      </xdr:nvSpPr>
      <xdr:spPr>
        <a:xfrm>
          <a:off x="895428" y="61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110546</xdr:rowOff>
    </xdr:from>
    <xdr:to>
      <xdr:col>24</xdr:col>
      <xdr:colOff>63500</xdr:colOff>
      <xdr:row>56</xdr:row>
      <xdr:rowOff>137688</xdr:rowOff>
    </xdr:to>
    <xdr:cxnSp macro="">
      <xdr:nvCxnSpPr>
        <xdr:cNvPr id="117" name="直線コネクタ 116"/>
        <xdr:cNvCxnSpPr/>
      </xdr:nvCxnSpPr>
      <xdr:spPr>
        <a:xfrm flipV="1">
          <a:off x="3797300" y="8854496"/>
          <a:ext cx="838200" cy="8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137688</xdr:rowOff>
    </xdr:from>
    <xdr:to>
      <xdr:col>19</xdr:col>
      <xdr:colOff>177800</xdr:colOff>
      <xdr:row>58</xdr:row>
      <xdr:rowOff>140302</xdr:rowOff>
    </xdr:to>
    <xdr:cxnSp macro="">
      <xdr:nvCxnSpPr>
        <xdr:cNvPr id="120" name="直線コネクタ 119"/>
        <xdr:cNvCxnSpPr/>
      </xdr:nvCxnSpPr>
      <xdr:spPr>
        <a:xfrm flipV="1">
          <a:off x="2908300" y="9738888"/>
          <a:ext cx="889000" cy="3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62943</xdr:rowOff>
    </xdr:from>
    <xdr:to>
      <xdr:col>15</xdr:col>
      <xdr:colOff>50800</xdr:colOff>
      <xdr:row>58</xdr:row>
      <xdr:rowOff>140302</xdr:rowOff>
    </xdr:to>
    <xdr:cxnSp macro="">
      <xdr:nvCxnSpPr>
        <xdr:cNvPr id="123" name="直線コネクタ 122"/>
        <xdr:cNvCxnSpPr/>
      </xdr:nvCxnSpPr>
      <xdr:spPr>
        <a:xfrm>
          <a:off x="2019300" y="10007043"/>
          <a:ext cx="889000" cy="7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62943</xdr:rowOff>
    </xdr:from>
    <xdr:to>
      <xdr:col>10</xdr:col>
      <xdr:colOff>114300</xdr:colOff>
      <xdr:row>59</xdr:row>
      <xdr:rowOff>124064</xdr:rowOff>
    </xdr:to>
    <xdr:cxnSp macro="">
      <xdr:nvCxnSpPr>
        <xdr:cNvPr id="126" name="直線コネクタ 125"/>
        <xdr:cNvCxnSpPr/>
      </xdr:nvCxnSpPr>
      <xdr:spPr>
        <a:xfrm flipV="1">
          <a:off x="1130300" y="10007043"/>
          <a:ext cx="889000" cy="23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59746</xdr:rowOff>
    </xdr:from>
    <xdr:to>
      <xdr:col>24</xdr:col>
      <xdr:colOff>114300</xdr:colOff>
      <xdr:row>51</xdr:row>
      <xdr:rowOff>161346</xdr:rowOff>
    </xdr:to>
    <xdr:sp macro="" textlink="">
      <xdr:nvSpPr>
        <xdr:cNvPr id="136" name="楕円 135"/>
        <xdr:cNvSpPr/>
      </xdr:nvSpPr>
      <xdr:spPr>
        <a:xfrm>
          <a:off x="4584700" y="88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146123</xdr:rowOff>
    </xdr:from>
    <xdr:ext cx="599010" cy="259045"/>
    <xdr:sp macro="" textlink="">
      <xdr:nvSpPr>
        <xdr:cNvPr id="137" name="総務費該当値テキスト"/>
        <xdr:cNvSpPr txBox="1"/>
      </xdr:nvSpPr>
      <xdr:spPr>
        <a:xfrm>
          <a:off x="4686300" y="871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86888</xdr:rowOff>
    </xdr:from>
    <xdr:to>
      <xdr:col>20</xdr:col>
      <xdr:colOff>38100</xdr:colOff>
      <xdr:row>57</xdr:row>
      <xdr:rowOff>17038</xdr:rowOff>
    </xdr:to>
    <xdr:sp macro="" textlink="">
      <xdr:nvSpPr>
        <xdr:cNvPr id="138" name="楕円 137"/>
        <xdr:cNvSpPr/>
      </xdr:nvSpPr>
      <xdr:spPr>
        <a:xfrm>
          <a:off x="3746500" y="96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33565</xdr:rowOff>
    </xdr:from>
    <xdr:ext cx="599010" cy="259045"/>
    <xdr:sp macro="" textlink="">
      <xdr:nvSpPr>
        <xdr:cNvPr id="139" name="テキスト ボックス 138"/>
        <xdr:cNvSpPr txBox="1"/>
      </xdr:nvSpPr>
      <xdr:spPr>
        <a:xfrm>
          <a:off x="3497795" y="94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89502</xdr:rowOff>
    </xdr:from>
    <xdr:to>
      <xdr:col>15</xdr:col>
      <xdr:colOff>101600</xdr:colOff>
      <xdr:row>59</xdr:row>
      <xdr:rowOff>19652</xdr:rowOff>
    </xdr:to>
    <xdr:sp macro="" textlink="">
      <xdr:nvSpPr>
        <xdr:cNvPr id="140" name="楕円 139"/>
        <xdr:cNvSpPr/>
      </xdr:nvSpPr>
      <xdr:spPr>
        <a:xfrm>
          <a:off x="2857500" y="100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36179</xdr:rowOff>
    </xdr:from>
    <xdr:ext cx="534377" cy="259045"/>
    <xdr:sp macro="" textlink="">
      <xdr:nvSpPr>
        <xdr:cNvPr id="141" name="テキスト ボックス 140"/>
        <xdr:cNvSpPr txBox="1"/>
      </xdr:nvSpPr>
      <xdr:spPr>
        <a:xfrm>
          <a:off x="2641111" y="980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12143</xdr:rowOff>
    </xdr:from>
    <xdr:to>
      <xdr:col>10</xdr:col>
      <xdr:colOff>165100</xdr:colOff>
      <xdr:row>58</xdr:row>
      <xdr:rowOff>113743</xdr:rowOff>
    </xdr:to>
    <xdr:sp macro="" textlink="">
      <xdr:nvSpPr>
        <xdr:cNvPr id="142" name="楕円 141"/>
        <xdr:cNvSpPr/>
      </xdr:nvSpPr>
      <xdr:spPr>
        <a:xfrm>
          <a:off x="1968500" y="995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130270</xdr:rowOff>
    </xdr:from>
    <xdr:ext cx="534377" cy="259045"/>
    <xdr:sp macro="" textlink="">
      <xdr:nvSpPr>
        <xdr:cNvPr id="143" name="テキスト ボックス 142"/>
        <xdr:cNvSpPr txBox="1"/>
      </xdr:nvSpPr>
      <xdr:spPr>
        <a:xfrm>
          <a:off x="1752111" y="973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73264</xdr:rowOff>
    </xdr:from>
    <xdr:to>
      <xdr:col>6</xdr:col>
      <xdr:colOff>38100</xdr:colOff>
      <xdr:row>60</xdr:row>
      <xdr:rowOff>3414</xdr:rowOff>
    </xdr:to>
    <xdr:sp macro="" textlink="">
      <xdr:nvSpPr>
        <xdr:cNvPr id="144" name="楕円 143"/>
        <xdr:cNvSpPr/>
      </xdr:nvSpPr>
      <xdr:spPr>
        <a:xfrm>
          <a:off x="1079500" y="101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165991</xdr:rowOff>
    </xdr:from>
    <xdr:ext cx="534377" cy="259045"/>
    <xdr:sp macro="" textlink="">
      <xdr:nvSpPr>
        <xdr:cNvPr id="145" name="テキスト ボックス 144"/>
        <xdr:cNvSpPr txBox="1"/>
      </xdr:nvSpPr>
      <xdr:spPr>
        <a:xfrm>
          <a:off x="863111" y="1028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113411</xdr:rowOff>
    </xdr:from>
    <xdr:to>
      <xdr:col>24</xdr:col>
      <xdr:colOff>63500</xdr:colOff>
      <xdr:row>76</xdr:row>
      <xdr:rowOff>41348</xdr:rowOff>
    </xdr:to>
    <xdr:cxnSp macro="">
      <xdr:nvCxnSpPr>
        <xdr:cNvPr id="177" name="直線コネクタ 176"/>
        <xdr:cNvCxnSpPr/>
      </xdr:nvCxnSpPr>
      <xdr:spPr>
        <a:xfrm flipV="1">
          <a:off x="3797300" y="12972161"/>
          <a:ext cx="838200" cy="9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41348</xdr:rowOff>
    </xdr:from>
    <xdr:to>
      <xdr:col>19</xdr:col>
      <xdr:colOff>177800</xdr:colOff>
      <xdr:row>76</xdr:row>
      <xdr:rowOff>109089</xdr:rowOff>
    </xdr:to>
    <xdr:cxnSp macro="">
      <xdr:nvCxnSpPr>
        <xdr:cNvPr id="180" name="直線コネクタ 179"/>
        <xdr:cNvCxnSpPr/>
      </xdr:nvCxnSpPr>
      <xdr:spPr>
        <a:xfrm flipV="1">
          <a:off x="2908300" y="13071548"/>
          <a:ext cx="8890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109089</xdr:rowOff>
    </xdr:from>
    <xdr:to>
      <xdr:col>15</xdr:col>
      <xdr:colOff>50800</xdr:colOff>
      <xdr:row>76</xdr:row>
      <xdr:rowOff>112530</xdr:rowOff>
    </xdr:to>
    <xdr:cxnSp macro="">
      <xdr:nvCxnSpPr>
        <xdr:cNvPr id="183" name="直線コネクタ 182"/>
        <xdr:cNvCxnSpPr/>
      </xdr:nvCxnSpPr>
      <xdr:spPr>
        <a:xfrm flipV="1">
          <a:off x="2019300" y="13139289"/>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84531</xdr:rowOff>
    </xdr:from>
    <xdr:to>
      <xdr:col>10</xdr:col>
      <xdr:colOff>114300</xdr:colOff>
      <xdr:row>76</xdr:row>
      <xdr:rowOff>112530</xdr:rowOff>
    </xdr:to>
    <xdr:cxnSp macro="">
      <xdr:nvCxnSpPr>
        <xdr:cNvPr id="186" name="直線コネクタ 185"/>
        <xdr:cNvCxnSpPr/>
      </xdr:nvCxnSpPr>
      <xdr:spPr>
        <a:xfrm>
          <a:off x="1130300" y="13114731"/>
          <a:ext cx="8890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62611</xdr:rowOff>
    </xdr:from>
    <xdr:to>
      <xdr:col>24</xdr:col>
      <xdr:colOff>114300</xdr:colOff>
      <xdr:row>75</xdr:row>
      <xdr:rowOff>164210</xdr:rowOff>
    </xdr:to>
    <xdr:sp macro="" textlink="">
      <xdr:nvSpPr>
        <xdr:cNvPr id="196" name="楕円 195"/>
        <xdr:cNvSpPr/>
      </xdr:nvSpPr>
      <xdr:spPr>
        <a:xfrm>
          <a:off x="4584700" y="1292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41038</xdr:rowOff>
    </xdr:from>
    <xdr:ext cx="599010" cy="259045"/>
    <xdr:sp macro="" textlink="">
      <xdr:nvSpPr>
        <xdr:cNvPr id="197" name="民生費該当値テキスト"/>
        <xdr:cNvSpPr txBox="1"/>
      </xdr:nvSpPr>
      <xdr:spPr>
        <a:xfrm>
          <a:off x="4686300" y="1289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161998</xdr:rowOff>
    </xdr:from>
    <xdr:to>
      <xdr:col>20</xdr:col>
      <xdr:colOff>38100</xdr:colOff>
      <xdr:row>76</xdr:row>
      <xdr:rowOff>92148</xdr:rowOff>
    </xdr:to>
    <xdr:sp macro="" textlink="">
      <xdr:nvSpPr>
        <xdr:cNvPr id="198" name="楕円 197"/>
        <xdr:cNvSpPr/>
      </xdr:nvSpPr>
      <xdr:spPr>
        <a:xfrm>
          <a:off x="3746500" y="130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83275</xdr:rowOff>
    </xdr:from>
    <xdr:ext cx="599010" cy="259045"/>
    <xdr:sp macro="" textlink="">
      <xdr:nvSpPr>
        <xdr:cNvPr id="199" name="テキスト ボックス 198"/>
        <xdr:cNvSpPr txBox="1"/>
      </xdr:nvSpPr>
      <xdr:spPr>
        <a:xfrm>
          <a:off x="3497795" y="131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58289</xdr:rowOff>
    </xdr:from>
    <xdr:to>
      <xdr:col>15</xdr:col>
      <xdr:colOff>101600</xdr:colOff>
      <xdr:row>76</xdr:row>
      <xdr:rowOff>159889</xdr:rowOff>
    </xdr:to>
    <xdr:sp macro="" textlink="">
      <xdr:nvSpPr>
        <xdr:cNvPr id="200" name="楕円 199"/>
        <xdr:cNvSpPr/>
      </xdr:nvSpPr>
      <xdr:spPr>
        <a:xfrm>
          <a:off x="2857500" y="130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151016</xdr:rowOff>
    </xdr:from>
    <xdr:ext cx="599010" cy="259045"/>
    <xdr:sp macro="" textlink="">
      <xdr:nvSpPr>
        <xdr:cNvPr id="201" name="テキスト ボックス 200"/>
        <xdr:cNvSpPr txBox="1"/>
      </xdr:nvSpPr>
      <xdr:spPr>
        <a:xfrm>
          <a:off x="2608795" y="131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61730</xdr:rowOff>
    </xdr:from>
    <xdr:to>
      <xdr:col>10</xdr:col>
      <xdr:colOff>165100</xdr:colOff>
      <xdr:row>76</xdr:row>
      <xdr:rowOff>163330</xdr:rowOff>
    </xdr:to>
    <xdr:sp macro="" textlink="">
      <xdr:nvSpPr>
        <xdr:cNvPr id="202" name="楕円 201"/>
        <xdr:cNvSpPr/>
      </xdr:nvSpPr>
      <xdr:spPr>
        <a:xfrm>
          <a:off x="1968500" y="130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154457</xdr:rowOff>
    </xdr:from>
    <xdr:ext cx="599010" cy="259045"/>
    <xdr:sp macro="" textlink="">
      <xdr:nvSpPr>
        <xdr:cNvPr id="203" name="テキスト ボックス 202"/>
        <xdr:cNvSpPr txBox="1"/>
      </xdr:nvSpPr>
      <xdr:spPr>
        <a:xfrm>
          <a:off x="1719795" y="1318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33731</xdr:rowOff>
    </xdr:from>
    <xdr:to>
      <xdr:col>6</xdr:col>
      <xdr:colOff>38100</xdr:colOff>
      <xdr:row>76</xdr:row>
      <xdr:rowOff>135331</xdr:rowOff>
    </xdr:to>
    <xdr:sp macro="" textlink="">
      <xdr:nvSpPr>
        <xdr:cNvPr id="204" name="楕円 203"/>
        <xdr:cNvSpPr/>
      </xdr:nvSpPr>
      <xdr:spPr>
        <a:xfrm>
          <a:off x="1079500" y="130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126458</xdr:rowOff>
    </xdr:from>
    <xdr:ext cx="599010" cy="259045"/>
    <xdr:sp macro="" textlink="">
      <xdr:nvSpPr>
        <xdr:cNvPr id="205" name="テキスト ボックス 204"/>
        <xdr:cNvSpPr txBox="1"/>
      </xdr:nvSpPr>
      <xdr:spPr>
        <a:xfrm>
          <a:off x="830795" y="1315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11557</xdr:rowOff>
    </xdr:from>
    <xdr:to>
      <xdr:col>24</xdr:col>
      <xdr:colOff>63500</xdr:colOff>
      <xdr:row>96</xdr:row>
      <xdr:rowOff>44044</xdr:rowOff>
    </xdr:to>
    <xdr:cxnSp macro="">
      <xdr:nvCxnSpPr>
        <xdr:cNvPr id="234" name="直線コネクタ 233"/>
        <xdr:cNvCxnSpPr/>
      </xdr:nvCxnSpPr>
      <xdr:spPr>
        <a:xfrm flipV="1">
          <a:off x="3797300" y="16470757"/>
          <a:ext cx="838200" cy="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44044</xdr:rowOff>
    </xdr:from>
    <xdr:to>
      <xdr:col>19</xdr:col>
      <xdr:colOff>177800</xdr:colOff>
      <xdr:row>96</xdr:row>
      <xdr:rowOff>45593</xdr:rowOff>
    </xdr:to>
    <xdr:cxnSp macro="">
      <xdr:nvCxnSpPr>
        <xdr:cNvPr id="237" name="直線コネクタ 236"/>
        <xdr:cNvCxnSpPr/>
      </xdr:nvCxnSpPr>
      <xdr:spPr>
        <a:xfrm flipV="1">
          <a:off x="2908300" y="16503244"/>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40500</xdr:rowOff>
    </xdr:from>
    <xdr:to>
      <xdr:col>15</xdr:col>
      <xdr:colOff>50800</xdr:colOff>
      <xdr:row>96</xdr:row>
      <xdr:rowOff>45593</xdr:rowOff>
    </xdr:to>
    <xdr:cxnSp macro="">
      <xdr:nvCxnSpPr>
        <xdr:cNvPr id="240" name="直線コネクタ 239"/>
        <xdr:cNvCxnSpPr/>
      </xdr:nvCxnSpPr>
      <xdr:spPr>
        <a:xfrm>
          <a:off x="2019300" y="1649970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40500</xdr:rowOff>
    </xdr:from>
    <xdr:to>
      <xdr:col>10</xdr:col>
      <xdr:colOff>114300</xdr:colOff>
      <xdr:row>96</xdr:row>
      <xdr:rowOff>73661</xdr:rowOff>
    </xdr:to>
    <xdr:cxnSp macro="">
      <xdr:nvCxnSpPr>
        <xdr:cNvPr id="243" name="直線コネクタ 242"/>
        <xdr:cNvCxnSpPr/>
      </xdr:nvCxnSpPr>
      <xdr:spPr>
        <a:xfrm flipV="1">
          <a:off x="1130300" y="16499700"/>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132207</xdr:rowOff>
    </xdr:from>
    <xdr:to>
      <xdr:col>24</xdr:col>
      <xdr:colOff>114300</xdr:colOff>
      <xdr:row>96</xdr:row>
      <xdr:rowOff>62357</xdr:rowOff>
    </xdr:to>
    <xdr:sp macro="" textlink="">
      <xdr:nvSpPr>
        <xdr:cNvPr id="253" name="楕円 252"/>
        <xdr:cNvSpPr/>
      </xdr:nvSpPr>
      <xdr:spPr>
        <a:xfrm>
          <a:off x="4584700" y="164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155084</xdr:rowOff>
    </xdr:from>
    <xdr:ext cx="534377" cy="259045"/>
    <xdr:sp macro="" textlink="">
      <xdr:nvSpPr>
        <xdr:cNvPr id="254" name="衛生費該当値テキスト"/>
        <xdr:cNvSpPr txBox="1"/>
      </xdr:nvSpPr>
      <xdr:spPr>
        <a:xfrm>
          <a:off x="4686300" y="162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164694</xdr:rowOff>
    </xdr:from>
    <xdr:to>
      <xdr:col>20</xdr:col>
      <xdr:colOff>38100</xdr:colOff>
      <xdr:row>96</xdr:row>
      <xdr:rowOff>94844</xdr:rowOff>
    </xdr:to>
    <xdr:sp macro="" textlink="">
      <xdr:nvSpPr>
        <xdr:cNvPr id="255" name="楕円 254"/>
        <xdr:cNvSpPr/>
      </xdr:nvSpPr>
      <xdr:spPr>
        <a:xfrm>
          <a:off x="3746500" y="164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111371</xdr:rowOff>
    </xdr:from>
    <xdr:ext cx="534377" cy="259045"/>
    <xdr:sp macro="" textlink="">
      <xdr:nvSpPr>
        <xdr:cNvPr id="256" name="テキスト ボックス 255"/>
        <xdr:cNvSpPr txBox="1"/>
      </xdr:nvSpPr>
      <xdr:spPr>
        <a:xfrm>
          <a:off x="3530111" y="162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166243</xdr:rowOff>
    </xdr:from>
    <xdr:to>
      <xdr:col>15</xdr:col>
      <xdr:colOff>101600</xdr:colOff>
      <xdr:row>96</xdr:row>
      <xdr:rowOff>96393</xdr:rowOff>
    </xdr:to>
    <xdr:sp macro="" textlink="">
      <xdr:nvSpPr>
        <xdr:cNvPr id="257" name="楕円 256"/>
        <xdr:cNvSpPr/>
      </xdr:nvSpPr>
      <xdr:spPr>
        <a:xfrm>
          <a:off x="2857500" y="164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112920</xdr:rowOff>
    </xdr:from>
    <xdr:ext cx="534377" cy="259045"/>
    <xdr:sp macro="" textlink="">
      <xdr:nvSpPr>
        <xdr:cNvPr id="258" name="テキスト ボックス 257"/>
        <xdr:cNvSpPr txBox="1"/>
      </xdr:nvSpPr>
      <xdr:spPr>
        <a:xfrm>
          <a:off x="2641111" y="162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161150</xdr:rowOff>
    </xdr:from>
    <xdr:to>
      <xdr:col>10</xdr:col>
      <xdr:colOff>165100</xdr:colOff>
      <xdr:row>96</xdr:row>
      <xdr:rowOff>91300</xdr:rowOff>
    </xdr:to>
    <xdr:sp macro="" textlink="">
      <xdr:nvSpPr>
        <xdr:cNvPr id="259" name="楕円 258"/>
        <xdr:cNvSpPr/>
      </xdr:nvSpPr>
      <xdr:spPr>
        <a:xfrm>
          <a:off x="1968500" y="164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107827</xdr:rowOff>
    </xdr:from>
    <xdr:ext cx="534377" cy="259045"/>
    <xdr:sp macro="" textlink="">
      <xdr:nvSpPr>
        <xdr:cNvPr id="260" name="テキスト ボックス 259"/>
        <xdr:cNvSpPr txBox="1"/>
      </xdr:nvSpPr>
      <xdr:spPr>
        <a:xfrm>
          <a:off x="1752111" y="162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22861</xdr:rowOff>
    </xdr:from>
    <xdr:to>
      <xdr:col>6</xdr:col>
      <xdr:colOff>38100</xdr:colOff>
      <xdr:row>96</xdr:row>
      <xdr:rowOff>124461</xdr:rowOff>
    </xdr:to>
    <xdr:sp macro="" textlink="">
      <xdr:nvSpPr>
        <xdr:cNvPr id="261" name="楕円 260"/>
        <xdr:cNvSpPr/>
      </xdr:nvSpPr>
      <xdr:spPr>
        <a:xfrm>
          <a:off x="1079500" y="164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140988</xdr:rowOff>
    </xdr:from>
    <xdr:ext cx="534377" cy="259045"/>
    <xdr:sp macro="" textlink="">
      <xdr:nvSpPr>
        <xdr:cNvPr id="262" name="テキスト ボックス 261"/>
        <xdr:cNvSpPr txBox="1"/>
      </xdr:nvSpPr>
      <xdr:spPr>
        <a:xfrm>
          <a:off x="863111" y="162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14351</xdr:rowOff>
    </xdr:from>
    <xdr:to>
      <xdr:col>55</xdr:col>
      <xdr:colOff>0</xdr:colOff>
      <xdr:row>38</xdr:row>
      <xdr:rowOff>55499</xdr:rowOff>
    </xdr:to>
    <xdr:cxnSp macro="">
      <xdr:nvCxnSpPr>
        <xdr:cNvPr id="291" name="直線コネクタ 290"/>
        <xdr:cNvCxnSpPr/>
      </xdr:nvCxnSpPr>
      <xdr:spPr>
        <a:xfrm flipV="1">
          <a:off x="9639300" y="652945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24257</xdr:rowOff>
    </xdr:from>
    <xdr:to>
      <xdr:col>50</xdr:col>
      <xdr:colOff>114300</xdr:colOff>
      <xdr:row>38</xdr:row>
      <xdr:rowOff>55499</xdr:rowOff>
    </xdr:to>
    <xdr:cxnSp macro="">
      <xdr:nvCxnSpPr>
        <xdr:cNvPr id="294" name="直線コネクタ 293"/>
        <xdr:cNvCxnSpPr/>
      </xdr:nvCxnSpPr>
      <xdr:spPr>
        <a:xfrm>
          <a:off x="8750300" y="6539357"/>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23876</xdr:rowOff>
    </xdr:from>
    <xdr:to>
      <xdr:col>45</xdr:col>
      <xdr:colOff>177800</xdr:colOff>
      <xdr:row>38</xdr:row>
      <xdr:rowOff>24257</xdr:rowOff>
    </xdr:to>
    <xdr:cxnSp macro="">
      <xdr:nvCxnSpPr>
        <xdr:cNvPr id="297" name="直線コネクタ 296"/>
        <xdr:cNvCxnSpPr/>
      </xdr:nvCxnSpPr>
      <xdr:spPr>
        <a:xfrm>
          <a:off x="7861300" y="65389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23876</xdr:rowOff>
    </xdr:from>
    <xdr:to>
      <xdr:col>41</xdr:col>
      <xdr:colOff>50800</xdr:colOff>
      <xdr:row>38</xdr:row>
      <xdr:rowOff>31115</xdr:rowOff>
    </xdr:to>
    <xdr:cxnSp macro="">
      <xdr:nvCxnSpPr>
        <xdr:cNvPr id="300" name="直線コネクタ 299"/>
        <xdr:cNvCxnSpPr/>
      </xdr:nvCxnSpPr>
      <xdr:spPr>
        <a:xfrm flipV="1">
          <a:off x="6972300" y="65389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135001</xdr:rowOff>
    </xdr:from>
    <xdr:to>
      <xdr:col>55</xdr:col>
      <xdr:colOff>50800</xdr:colOff>
      <xdr:row>38</xdr:row>
      <xdr:rowOff>65151</xdr:rowOff>
    </xdr:to>
    <xdr:sp macro="" textlink="">
      <xdr:nvSpPr>
        <xdr:cNvPr id="310" name="楕円 309"/>
        <xdr:cNvSpPr/>
      </xdr:nvSpPr>
      <xdr:spPr>
        <a:xfrm>
          <a:off x="104267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113428</xdr:rowOff>
    </xdr:from>
    <xdr:ext cx="378565" cy="259045"/>
    <xdr:sp macro="" textlink="">
      <xdr:nvSpPr>
        <xdr:cNvPr id="311" name="労働費該当値テキスト"/>
        <xdr:cNvSpPr txBox="1"/>
      </xdr:nvSpPr>
      <xdr:spPr>
        <a:xfrm>
          <a:off x="10528300" y="64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4699</xdr:rowOff>
    </xdr:from>
    <xdr:to>
      <xdr:col>50</xdr:col>
      <xdr:colOff>165100</xdr:colOff>
      <xdr:row>38</xdr:row>
      <xdr:rowOff>106299</xdr:rowOff>
    </xdr:to>
    <xdr:sp macro="" textlink="">
      <xdr:nvSpPr>
        <xdr:cNvPr id="312" name="楕円 311"/>
        <xdr:cNvSpPr/>
      </xdr:nvSpPr>
      <xdr:spPr>
        <a:xfrm>
          <a:off x="9588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97426</xdr:rowOff>
    </xdr:from>
    <xdr:ext cx="378565" cy="259045"/>
    <xdr:sp macro="" textlink="">
      <xdr:nvSpPr>
        <xdr:cNvPr id="313" name="テキスト ボックス 312"/>
        <xdr:cNvSpPr txBox="1"/>
      </xdr:nvSpPr>
      <xdr:spPr>
        <a:xfrm>
          <a:off x="9450017" y="66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144907</xdr:rowOff>
    </xdr:from>
    <xdr:to>
      <xdr:col>46</xdr:col>
      <xdr:colOff>38100</xdr:colOff>
      <xdr:row>38</xdr:row>
      <xdr:rowOff>75057</xdr:rowOff>
    </xdr:to>
    <xdr:sp macro="" textlink="">
      <xdr:nvSpPr>
        <xdr:cNvPr id="314" name="楕円 313"/>
        <xdr:cNvSpPr/>
      </xdr:nvSpPr>
      <xdr:spPr>
        <a:xfrm>
          <a:off x="8699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66184</xdr:rowOff>
    </xdr:from>
    <xdr:ext cx="378565" cy="259045"/>
    <xdr:sp macro="" textlink="">
      <xdr:nvSpPr>
        <xdr:cNvPr id="315" name="テキスト ボックス 314"/>
        <xdr:cNvSpPr txBox="1"/>
      </xdr:nvSpPr>
      <xdr:spPr>
        <a:xfrm>
          <a:off x="8561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144526</xdr:rowOff>
    </xdr:from>
    <xdr:to>
      <xdr:col>41</xdr:col>
      <xdr:colOff>101600</xdr:colOff>
      <xdr:row>38</xdr:row>
      <xdr:rowOff>74676</xdr:rowOff>
    </xdr:to>
    <xdr:sp macro="" textlink="">
      <xdr:nvSpPr>
        <xdr:cNvPr id="316" name="楕円 315"/>
        <xdr:cNvSpPr/>
      </xdr:nvSpPr>
      <xdr:spPr>
        <a:xfrm>
          <a:off x="7810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65803</xdr:rowOff>
    </xdr:from>
    <xdr:ext cx="378565" cy="259045"/>
    <xdr:sp macro="" textlink="">
      <xdr:nvSpPr>
        <xdr:cNvPr id="317" name="テキスト ボックス 316"/>
        <xdr:cNvSpPr txBox="1"/>
      </xdr:nvSpPr>
      <xdr:spPr>
        <a:xfrm>
          <a:off x="7672017"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18" name="楕円 317"/>
        <xdr:cNvSpPr/>
      </xdr:nvSpPr>
      <xdr:spPr>
        <a:xfrm>
          <a:off x="6921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319" name="テキスト ボックス 318"/>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106553</xdr:rowOff>
    </xdr:from>
    <xdr:to>
      <xdr:col>55</xdr:col>
      <xdr:colOff>0</xdr:colOff>
      <xdr:row>57</xdr:row>
      <xdr:rowOff>163311</xdr:rowOff>
    </xdr:to>
    <xdr:cxnSp macro="">
      <xdr:nvCxnSpPr>
        <xdr:cNvPr id="350" name="直線コネクタ 349"/>
        <xdr:cNvCxnSpPr/>
      </xdr:nvCxnSpPr>
      <xdr:spPr>
        <a:xfrm flipV="1">
          <a:off x="9639300" y="9707753"/>
          <a:ext cx="838200" cy="22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163311</xdr:rowOff>
    </xdr:from>
    <xdr:to>
      <xdr:col>50</xdr:col>
      <xdr:colOff>114300</xdr:colOff>
      <xdr:row>58</xdr:row>
      <xdr:rowOff>53811</xdr:rowOff>
    </xdr:to>
    <xdr:cxnSp macro="">
      <xdr:nvCxnSpPr>
        <xdr:cNvPr id="353" name="直線コネクタ 352"/>
        <xdr:cNvCxnSpPr/>
      </xdr:nvCxnSpPr>
      <xdr:spPr>
        <a:xfrm flipV="1">
          <a:off x="8750300" y="9935961"/>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53811</xdr:rowOff>
    </xdr:from>
    <xdr:to>
      <xdr:col>45</xdr:col>
      <xdr:colOff>177800</xdr:colOff>
      <xdr:row>58</xdr:row>
      <xdr:rowOff>92021</xdr:rowOff>
    </xdr:to>
    <xdr:cxnSp macro="">
      <xdr:nvCxnSpPr>
        <xdr:cNvPr id="356" name="直線コネクタ 355"/>
        <xdr:cNvCxnSpPr/>
      </xdr:nvCxnSpPr>
      <xdr:spPr>
        <a:xfrm flipV="1">
          <a:off x="7861300" y="9997911"/>
          <a:ext cx="889000" cy="3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124319</xdr:rowOff>
    </xdr:from>
    <xdr:to>
      <xdr:col>41</xdr:col>
      <xdr:colOff>50800</xdr:colOff>
      <xdr:row>58</xdr:row>
      <xdr:rowOff>92021</xdr:rowOff>
    </xdr:to>
    <xdr:cxnSp macro="">
      <xdr:nvCxnSpPr>
        <xdr:cNvPr id="359" name="直線コネクタ 358"/>
        <xdr:cNvCxnSpPr/>
      </xdr:nvCxnSpPr>
      <xdr:spPr>
        <a:xfrm>
          <a:off x="6972300" y="9896969"/>
          <a:ext cx="889000" cy="1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55753</xdr:rowOff>
    </xdr:from>
    <xdr:to>
      <xdr:col>55</xdr:col>
      <xdr:colOff>50800</xdr:colOff>
      <xdr:row>56</xdr:row>
      <xdr:rowOff>157353</xdr:rowOff>
    </xdr:to>
    <xdr:sp macro="" textlink="">
      <xdr:nvSpPr>
        <xdr:cNvPr id="369" name="楕円 368"/>
        <xdr:cNvSpPr/>
      </xdr:nvSpPr>
      <xdr:spPr>
        <a:xfrm>
          <a:off x="10426700" y="96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78630</xdr:rowOff>
    </xdr:from>
    <xdr:ext cx="534377" cy="259045"/>
    <xdr:sp macro="" textlink="">
      <xdr:nvSpPr>
        <xdr:cNvPr id="370" name="農林水産業費該当値テキスト"/>
        <xdr:cNvSpPr txBox="1"/>
      </xdr:nvSpPr>
      <xdr:spPr>
        <a:xfrm>
          <a:off x="10528300" y="950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112511</xdr:rowOff>
    </xdr:from>
    <xdr:to>
      <xdr:col>50</xdr:col>
      <xdr:colOff>165100</xdr:colOff>
      <xdr:row>58</xdr:row>
      <xdr:rowOff>42661</xdr:rowOff>
    </xdr:to>
    <xdr:sp macro="" textlink="">
      <xdr:nvSpPr>
        <xdr:cNvPr id="371" name="楕円 370"/>
        <xdr:cNvSpPr/>
      </xdr:nvSpPr>
      <xdr:spPr>
        <a:xfrm>
          <a:off x="9588500" y="98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59188</xdr:rowOff>
    </xdr:from>
    <xdr:ext cx="469744" cy="259045"/>
    <xdr:sp macro="" textlink="">
      <xdr:nvSpPr>
        <xdr:cNvPr id="372" name="テキスト ボックス 371"/>
        <xdr:cNvSpPr txBox="1"/>
      </xdr:nvSpPr>
      <xdr:spPr>
        <a:xfrm>
          <a:off x="9404428" y="966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3011</xdr:rowOff>
    </xdr:from>
    <xdr:to>
      <xdr:col>46</xdr:col>
      <xdr:colOff>38100</xdr:colOff>
      <xdr:row>58</xdr:row>
      <xdr:rowOff>104611</xdr:rowOff>
    </xdr:to>
    <xdr:sp macro="" textlink="">
      <xdr:nvSpPr>
        <xdr:cNvPr id="373" name="楕円 372"/>
        <xdr:cNvSpPr/>
      </xdr:nvSpPr>
      <xdr:spPr>
        <a:xfrm>
          <a:off x="8699500" y="99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121138</xdr:rowOff>
    </xdr:from>
    <xdr:ext cx="469744" cy="259045"/>
    <xdr:sp macro="" textlink="">
      <xdr:nvSpPr>
        <xdr:cNvPr id="374" name="テキスト ボックス 373"/>
        <xdr:cNvSpPr txBox="1"/>
      </xdr:nvSpPr>
      <xdr:spPr>
        <a:xfrm>
          <a:off x="8515428" y="97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41221</xdr:rowOff>
    </xdr:from>
    <xdr:to>
      <xdr:col>41</xdr:col>
      <xdr:colOff>101600</xdr:colOff>
      <xdr:row>58</xdr:row>
      <xdr:rowOff>142821</xdr:rowOff>
    </xdr:to>
    <xdr:sp macro="" textlink="">
      <xdr:nvSpPr>
        <xdr:cNvPr id="375" name="楕円 374"/>
        <xdr:cNvSpPr/>
      </xdr:nvSpPr>
      <xdr:spPr>
        <a:xfrm>
          <a:off x="7810500" y="99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133948</xdr:rowOff>
    </xdr:from>
    <xdr:ext cx="469744" cy="259045"/>
    <xdr:sp macro="" textlink="">
      <xdr:nvSpPr>
        <xdr:cNvPr id="376" name="テキスト ボックス 375"/>
        <xdr:cNvSpPr txBox="1"/>
      </xdr:nvSpPr>
      <xdr:spPr>
        <a:xfrm>
          <a:off x="7626428" y="1007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73519</xdr:rowOff>
    </xdr:from>
    <xdr:to>
      <xdr:col>36</xdr:col>
      <xdr:colOff>165100</xdr:colOff>
      <xdr:row>58</xdr:row>
      <xdr:rowOff>3669</xdr:rowOff>
    </xdr:to>
    <xdr:sp macro="" textlink="">
      <xdr:nvSpPr>
        <xdr:cNvPr id="377" name="楕円 376"/>
        <xdr:cNvSpPr/>
      </xdr:nvSpPr>
      <xdr:spPr>
        <a:xfrm>
          <a:off x="6921500" y="98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20196</xdr:rowOff>
    </xdr:from>
    <xdr:ext cx="469744" cy="259045"/>
    <xdr:sp macro="" textlink="">
      <xdr:nvSpPr>
        <xdr:cNvPr id="378" name="テキスト ボックス 377"/>
        <xdr:cNvSpPr txBox="1"/>
      </xdr:nvSpPr>
      <xdr:spPr>
        <a:xfrm>
          <a:off x="6737428" y="962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32007</xdr:rowOff>
    </xdr:from>
    <xdr:to>
      <xdr:col>55</xdr:col>
      <xdr:colOff>0</xdr:colOff>
      <xdr:row>76</xdr:row>
      <xdr:rowOff>135265</xdr:rowOff>
    </xdr:to>
    <xdr:cxnSp macro="">
      <xdr:nvCxnSpPr>
        <xdr:cNvPr id="405" name="直線コネクタ 404"/>
        <xdr:cNvCxnSpPr/>
      </xdr:nvCxnSpPr>
      <xdr:spPr>
        <a:xfrm flipV="1">
          <a:off x="9639300" y="12204957"/>
          <a:ext cx="838200" cy="96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135265</xdr:rowOff>
    </xdr:from>
    <xdr:to>
      <xdr:col>50</xdr:col>
      <xdr:colOff>114300</xdr:colOff>
      <xdr:row>77</xdr:row>
      <xdr:rowOff>16348</xdr:rowOff>
    </xdr:to>
    <xdr:cxnSp macro="">
      <xdr:nvCxnSpPr>
        <xdr:cNvPr id="408" name="直線コネクタ 407"/>
        <xdr:cNvCxnSpPr/>
      </xdr:nvCxnSpPr>
      <xdr:spPr>
        <a:xfrm flipV="1">
          <a:off x="8750300" y="13165465"/>
          <a:ext cx="889000" cy="5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16348</xdr:rowOff>
    </xdr:from>
    <xdr:to>
      <xdr:col>45</xdr:col>
      <xdr:colOff>177800</xdr:colOff>
      <xdr:row>77</xdr:row>
      <xdr:rowOff>19159</xdr:rowOff>
    </xdr:to>
    <xdr:cxnSp macro="">
      <xdr:nvCxnSpPr>
        <xdr:cNvPr id="411" name="直線コネクタ 410"/>
        <xdr:cNvCxnSpPr/>
      </xdr:nvCxnSpPr>
      <xdr:spPr>
        <a:xfrm flipV="1">
          <a:off x="7861300" y="13217998"/>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6907</xdr:rowOff>
    </xdr:from>
    <xdr:to>
      <xdr:col>41</xdr:col>
      <xdr:colOff>50800</xdr:colOff>
      <xdr:row>77</xdr:row>
      <xdr:rowOff>19159</xdr:rowOff>
    </xdr:to>
    <xdr:cxnSp macro="">
      <xdr:nvCxnSpPr>
        <xdr:cNvPr id="414" name="直線コネクタ 413"/>
        <xdr:cNvCxnSpPr/>
      </xdr:nvCxnSpPr>
      <xdr:spPr>
        <a:xfrm>
          <a:off x="6972300" y="13208557"/>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152657</xdr:rowOff>
    </xdr:from>
    <xdr:to>
      <xdr:col>55</xdr:col>
      <xdr:colOff>50800</xdr:colOff>
      <xdr:row>71</xdr:row>
      <xdr:rowOff>82807</xdr:rowOff>
    </xdr:to>
    <xdr:sp macro="" textlink="">
      <xdr:nvSpPr>
        <xdr:cNvPr id="424" name="楕円 423"/>
        <xdr:cNvSpPr/>
      </xdr:nvSpPr>
      <xdr:spPr>
        <a:xfrm>
          <a:off x="10426700" y="121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4084</xdr:rowOff>
    </xdr:from>
    <xdr:ext cx="534377" cy="259045"/>
    <xdr:sp macro="" textlink="">
      <xdr:nvSpPr>
        <xdr:cNvPr id="425" name="商工費該当値テキスト"/>
        <xdr:cNvSpPr txBox="1"/>
      </xdr:nvSpPr>
      <xdr:spPr>
        <a:xfrm>
          <a:off x="10528300" y="120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84465</xdr:rowOff>
    </xdr:from>
    <xdr:to>
      <xdr:col>50</xdr:col>
      <xdr:colOff>165100</xdr:colOff>
      <xdr:row>77</xdr:row>
      <xdr:rowOff>14615</xdr:rowOff>
    </xdr:to>
    <xdr:sp macro="" textlink="">
      <xdr:nvSpPr>
        <xdr:cNvPr id="426" name="楕円 425"/>
        <xdr:cNvSpPr/>
      </xdr:nvSpPr>
      <xdr:spPr>
        <a:xfrm>
          <a:off x="9588500" y="131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31142</xdr:rowOff>
    </xdr:from>
    <xdr:ext cx="534377" cy="259045"/>
    <xdr:sp macro="" textlink="">
      <xdr:nvSpPr>
        <xdr:cNvPr id="427" name="テキスト ボックス 426"/>
        <xdr:cNvSpPr txBox="1"/>
      </xdr:nvSpPr>
      <xdr:spPr>
        <a:xfrm>
          <a:off x="9372111" y="128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136998</xdr:rowOff>
    </xdr:from>
    <xdr:to>
      <xdr:col>46</xdr:col>
      <xdr:colOff>38100</xdr:colOff>
      <xdr:row>77</xdr:row>
      <xdr:rowOff>67148</xdr:rowOff>
    </xdr:to>
    <xdr:sp macro="" textlink="">
      <xdr:nvSpPr>
        <xdr:cNvPr id="428" name="楕円 427"/>
        <xdr:cNvSpPr/>
      </xdr:nvSpPr>
      <xdr:spPr>
        <a:xfrm>
          <a:off x="8699500" y="131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83674</xdr:rowOff>
    </xdr:from>
    <xdr:ext cx="534377" cy="259045"/>
    <xdr:sp macro="" textlink="">
      <xdr:nvSpPr>
        <xdr:cNvPr id="429" name="テキスト ボックス 428"/>
        <xdr:cNvSpPr txBox="1"/>
      </xdr:nvSpPr>
      <xdr:spPr>
        <a:xfrm>
          <a:off x="8483111" y="1294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139809</xdr:rowOff>
    </xdr:from>
    <xdr:to>
      <xdr:col>41</xdr:col>
      <xdr:colOff>101600</xdr:colOff>
      <xdr:row>77</xdr:row>
      <xdr:rowOff>69959</xdr:rowOff>
    </xdr:to>
    <xdr:sp macro="" textlink="">
      <xdr:nvSpPr>
        <xdr:cNvPr id="430" name="楕円 429"/>
        <xdr:cNvSpPr/>
      </xdr:nvSpPr>
      <xdr:spPr>
        <a:xfrm>
          <a:off x="7810500" y="131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86486</xdr:rowOff>
    </xdr:from>
    <xdr:ext cx="534377" cy="259045"/>
    <xdr:sp macro="" textlink="">
      <xdr:nvSpPr>
        <xdr:cNvPr id="431" name="テキスト ボックス 430"/>
        <xdr:cNvSpPr txBox="1"/>
      </xdr:nvSpPr>
      <xdr:spPr>
        <a:xfrm>
          <a:off x="7594111" y="129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127557</xdr:rowOff>
    </xdr:from>
    <xdr:to>
      <xdr:col>36</xdr:col>
      <xdr:colOff>165100</xdr:colOff>
      <xdr:row>77</xdr:row>
      <xdr:rowOff>57707</xdr:rowOff>
    </xdr:to>
    <xdr:sp macro="" textlink="">
      <xdr:nvSpPr>
        <xdr:cNvPr id="432" name="楕円 431"/>
        <xdr:cNvSpPr/>
      </xdr:nvSpPr>
      <xdr:spPr>
        <a:xfrm>
          <a:off x="6921500" y="131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74234</xdr:rowOff>
    </xdr:from>
    <xdr:ext cx="534377" cy="259045"/>
    <xdr:sp macro="" textlink="">
      <xdr:nvSpPr>
        <xdr:cNvPr id="433" name="テキスト ボックス 432"/>
        <xdr:cNvSpPr txBox="1"/>
      </xdr:nvSpPr>
      <xdr:spPr>
        <a:xfrm>
          <a:off x="6705111" y="1293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16408</xdr:rowOff>
    </xdr:from>
    <xdr:to>
      <xdr:col>55</xdr:col>
      <xdr:colOff>0</xdr:colOff>
      <xdr:row>95</xdr:row>
      <xdr:rowOff>118287</xdr:rowOff>
    </xdr:to>
    <xdr:cxnSp macro="">
      <xdr:nvCxnSpPr>
        <xdr:cNvPr id="462" name="直線コネクタ 461"/>
        <xdr:cNvCxnSpPr/>
      </xdr:nvCxnSpPr>
      <xdr:spPr>
        <a:xfrm>
          <a:off x="9639300" y="16304158"/>
          <a:ext cx="838200" cy="1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16408</xdr:rowOff>
    </xdr:from>
    <xdr:to>
      <xdr:col>50</xdr:col>
      <xdr:colOff>114300</xdr:colOff>
      <xdr:row>95</xdr:row>
      <xdr:rowOff>124600</xdr:rowOff>
    </xdr:to>
    <xdr:cxnSp macro="">
      <xdr:nvCxnSpPr>
        <xdr:cNvPr id="465" name="直線コネクタ 464"/>
        <xdr:cNvCxnSpPr/>
      </xdr:nvCxnSpPr>
      <xdr:spPr>
        <a:xfrm flipV="1">
          <a:off x="8750300" y="16304158"/>
          <a:ext cx="8890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104966</xdr:rowOff>
    </xdr:from>
    <xdr:to>
      <xdr:col>45</xdr:col>
      <xdr:colOff>177800</xdr:colOff>
      <xdr:row>95</xdr:row>
      <xdr:rowOff>124600</xdr:rowOff>
    </xdr:to>
    <xdr:cxnSp macro="">
      <xdr:nvCxnSpPr>
        <xdr:cNvPr id="468" name="直線コネクタ 467"/>
        <xdr:cNvCxnSpPr/>
      </xdr:nvCxnSpPr>
      <xdr:spPr>
        <a:xfrm>
          <a:off x="7861300" y="16392716"/>
          <a:ext cx="889000" cy="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40984</xdr:rowOff>
    </xdr:from>
    <xdr:to>
      <xdr:col>41</xdr:col>
      <xdr:colOff>50800</xdr:colOff>
      <xdr:row>95</xdr:row>
      <xdr:rowOff>104966</xdr:rowOff>
    </xdr:to>
    <xdr:cxnSp macro="">
      <xdr:nvCxnSpPr>
        <xdr:cNvPr id="471" name="直線コネクタ 470"/>
        <xdr:cNvCxnSpPr/>
      </xdr:nvCxnSpPr>
      <xdr:spPr>
        <a:xfrm>
          <a:off x="6972300" y="16328734"/>
          <a:ext cx="889000" cy="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67487</xdr:rowOff>
    </xdr:from>
    <xdr:to>
      <xdr:col>55</xdr:col>
      <xdr:colOff>50800</xdr:colOff>
      <xdr:row>95</xdr:row>
      <xdr:rowOff>169087</xdr:rowOff>
    </xdr:to>
    <xdr:sp macro="" textlink="">
      <xdr:nvSpPr>
        <xdr:cNvPr id="481" name="楕円 480"/>
        <xdr:cNvSpPr/>
      </xdr:nvSpPr>
      <xdr:spPr>
        <a:xfrm>
          <a:off x="10426700" y="163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90364</xdr:rowOff>
    </xdr:from>
    <xdr:ext cx="534377" cy="259045"/>
    <xdr:sp macro="" textlink="">
      <xdr:nvSpPr>
        <xdr:cNvPr id="482" name="土木費該当値テキスト"/>
        <xdr:cNvSpPr txBox="1"/>
      </xdr:nvSpPr>
      <xdr:spPr>
        <a:xfrm>
          <a:off x="10528300" y="1620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137058</xdr:rowOff>
    </xdr:from>
    <xdr:to>
      <xdr:col>50</xdr:col>
      <xdr:colOff>165100</xdr:colOff>
      <xdr:row>95</xdr:row>
      <xdr:rowOff>67208</xdr:rowOff>
    </xdr:to>
    <xdr:sp macro="" textlink="">
      <xdr:nvSpPr>
        <xdr:cNvPr id="483" name="楕円 482"/>
        <xdr:cNvSpPr/>
      </xdr:nvSpPr>
      <xdr:spPr>
        <a:xfrm>
          <a:off x="9588500" y="162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83735</xdr:rowOff>
    </xdr:from>
    <xdr:ext cx="534377" cy="259045"/>
    <xdr:sp macro="" textlink="">
      <xdr:nvSpPr>
        <xdr:cNvPr id="484" name="テキスト ボックス 483"/>
        <xdr:cNvSpPr txBox="1"/>
      </xdr:nvSpPr>
      <xdr:spPr>
        <a:xfrm>
          <a:off x="9372111" y="160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73800</xdr:rowOff>
    </xdr:from>
    <xdr:to>
      <xdr:col>46</xdr:col>
      <xdr:colOff>38100</xdr:colOff>
      <xdr:row>96</xdr:row>
      <xdr:rowOff>3950</xdr:rowOff>
    </xdr:to>
    <xdr:sp macro="" textlink="">
      <xdr:nvSpPr>
        <xdr:cNvPr id="485" name="楕円 484"/>
        <xdr:cNvSpPr/>
      </xdr:nvSpPr>
      <xdr:spPr>
        <a:xfrm>
          <a:off x="8699500" y="163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20477</xdr:rowOff>
    </xdr:from>
    <xdr:ext cx="534377" cy="259045"/>
    <xdr:sp macro="" textlink="">
      <xdr:nvSpPr>
        <xdr:cNvPr id="486" name="テキスト ボックス 485"/>
        <xdr:cNvSpPr txBox="1"/>
      </xdr:nvSpPr>
      <xdr:spPr>
        <a:xfrm>
          <a:off x="8483111" y="161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54166</xdr:rowOff>
    </xdr:from>
    <xdr:to>
      <xdr:col>41</xdr:col>
      <xdr:colOff>101600</xdr:colOff>
      <xdr:row>95</xdr:row>
      <xdr:rowOff>155766</xdr:rowOff>
    </xdr:to>
    <xdr:sp macro="" textlink="">
      <xdr:nvSpPr>
        <xdr:cNvPr id="487" name="楕円 486"/>
        <xdr:cNvSpPr/>
      </xdr:nvSpPr>
      <xdr:spPr>
        <a:xfrm>
          <a:off x="7810500" y="163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843</xdr:rowOff>
    </xdr:from>
    <xdr:ext cx="534377" cy="259045"/>
    <xdr:sp macro="" textlink="">
      <xdr:nvSpPr>
        <xdr:cNvPr id="488" name="テキスト ボックス 487"/>
        <xdr:cNvSpPr txBox="1"/>
      </xdr:nvSpPr>
      <xdr:spPr>
        <a:xfrm>
          <a:off x="7594111" y="161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161634</xdr:rowOff>
    </xdr:from>
    <xdr:to>
      <xdr:col>36</xdr:col>
      <xdr:colOff>165100</xdr:colOff>
      <xdr:row>95</xdr:row>
      <xdr:rowOff>91784</xdr:rowOff>
    </xdr:to>
    <xdr:sp macro="" textlink="">
      <xdr:nvSpPr>
        <xdr:cNvPr id="489" name="楕円 488"/>
        <xdr:cNvSpPr/>
      </xdr:nvSpPr>
      <xdr:spPr>
        <a:xfrm>
          <a:off x="6921500" y="162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108311</xdr:rowOff>
    </xdr:from>
    <xdr:ext cx="534377" cy="259045"/>
    <xdr:sp macro="" textlink="">
      <xdr:nvSpPr>
        <xdr:cNvPr id="490" name="テキスト ボックス 489"/>
        <xdr:cNvSpPr txBox="1"/>
      </xdr:nvSpPr>
      <xdr:spPr>
        <a:xfrm>
          <a:off x="6705111" y="160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31629</xdr:rowOff>
    </xdr:from>
    <xdr:to>
      <xdr:col>85</xdr:col>
      <xdr:colOff>127000</xdr:colOff>
      <xdr:row>36</xdr:row>
      <xdr:rowOff>55004</xdr:rowOff>
    </xdr:to>
    <xdr:cxnSp macro="">
      <xdr:nvCxnSpPr>
        <xdr:cNvPr id="516" name="直線コネクタ 515"/>
        <xdr:cNvCxnSpPr/>
      </xdr:nvCxnSpPr>
      <xdr:spPr>
        <a:xfrm>
          <a:off x="15481300" y="6032379"/>
          <a:ext cx="838200" cy="19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31629</xdr:rowOff>
    </xdr:from>
    <xdr:to>
      <xdr:col>81</xdr:col>
      <xdr:colOff>50800</xdr:colOff>
      <xdr:row>36</xdr:row>
      <xdr:rowOff>5283</xdr:rowOff>
    </xdr:to>
    <xdr:cxnSp macro="">
      <xdr:nvCxnSpPr>
        <xdr:cNvPr id="519" name="直線コネクタ 518"/>
        <xdr:cNvCxnSpPr/>
      </xdr:nvCxnSpPr>
      <xdr:spPr>
        <a:xfrm flipV="1">
          <a:off x="14592300" y="6032379"/>
          <a:ext cx="889000" cy="14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5283</xdr:rowOff>
    </xdr:from>
    <xdr:to>
      <xdr:col>76</xdr:col>
      <xdr:colOff>114300</xdr:colOff>
      <xdr:row>36</xdr:row>
      <xdr:rowOff>102438</xdr:rowOff>
    </xdr:to>
    <xdr:cxnSp macro="">
      <xdr:nvCxnSpPr>
        <xdr:cNvPr id="522" name="直線コネクタ 521"/>
        <xdr:cNvCxnSpPr/>
      </xdr:nvCxnSpPr>
      <xdr:spPr>
        <a:xfrm flipV="1">
          <a:off x="13703300" y="617748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102438</xdr:rowOff>
    </xdr:from>
    <xdr:to>
      <xdr:col>71</xdr:col>
      <xdr:colOff>177800</xdr:colOff>
      <xdr:row>36</xdr:row>
      <xdr:rowOff>122955</xdr:rowOff>
    </xdr:to>
    <xdr:cxnSp macro="">
      <xdr:nvCxnSpPr>
        <xdr:cNvPr id="525" name="直線コネクタ 524"/>
        <xdr:cNvCxnSpPr/>
      </xdr:nvCxnSpPr>
      <xdr:spPr>
        <a:xfrm flipV="1">
          <a:off x="12814300" y="6274638"/>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4204</xdr:rowOff>
    </xdr:from>
    <xdr:to>
      <xdr:col>85</xdr:col>
      <xdr:colOff>177800</xdr:colOff>
      <xdr:row>36</xdr:row>
      <xdr:rowOff>105804</xdr:rowOff>
    </xdr:to>
    <xdr:sp macro="" textlink="">
      <xdr:nvSpPr>
        <xdr:cNvPr id="535" name="楕円 534"/>
        <xdr:cNvSpPr/>
      </xdr:nvSpPr>
      <xdr:spPr>
        <a:xfrm>
          <a:off x="16268700" y="61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27081</xdr:rowOff>
    </xdr:from>
    <xdr:ext cx="534377" cy="259045"/>
    <xdr:sp macro="" textlink="">
      <xdr:nvSpPr>
        <xdr:cNvPr id="536" name="消防費該当値テキスト"/>
        <xdr:cNvSpPr txBox="1"/>
      </xdr:nvSpPr>
      <xdr:spPr>
        <a:xfrm>
          <a:off x="16370300" y="60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152279</xdr:rowOff>
    </xdr:from>
    <xdr:to>
      <xdr:col>81</xdr:col>
      <xdr:colOff>101600</xdr:colOff>
      <xdr:row>35</xdr:row>
      <xdr:rowOff>82429</xdr:rowOff>
    </xdr:to>
    <xdr:sp macro="" textlink="">
      <xdr:nvSpPr>
        <xdr:cNvPr id="537" name="楕円 536"/>
        <xdr:cNvSpPr/>
      </xdr:nvSpPr>
      <xdr:spPr>
        <a:xfrm>
          <a:off x="15430500" y="59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98956</xdr:rowOff>
    </xdr:from>
    <xdr:ext cx="534377" cy="259045"/>
    <xdr:sp macro="" textlink="">
      <xdr:nvSpPr>
        <xdr:cNvPr id="538" name="テキスト ボックス 537"/>
        <xdr:cNvSpPr txBox="1"/>
      </xdr:nvSpPr>
      <xdr:spPr>
        <a:xfrm>
          <a:off x="15214111" y="57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125933</xdr:rowOff>
    </xdr:from>
    <xdr:to>
      <xdr:col>76</xdr:col>
      <xdr:colOff>165100</xdr:colOff>
      <xdr:row>36</xdr:row>
      <xdr:rowOff>56083</xdr:rowOff>
    </xdr:to>
    <xdr:sp macro="" textlink="">
      <xdr:nvSpPr>
        <xdr:cNvPr id="539" name="楕円 538"/>
        <xdr:cNvSpPr/>
      </xdr:nvSpPr>
      <xdr:spPr>
        <a:xfrm>
          <a:off x="145415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72610</xdr:rowOff>
    </xdr:from>
    <xdr:ext cx="534377" cy="259045"/>
    <xdr:sp macro="" textlink="">
      <xdr:nvSpPr>
        <xdr:cNvPr id="540" name="テキスト ボックス 539"/>
        <xdr:cNvSpPr txBox="1"/>
      </xdr:nvSpPr>
      <xdr:spPr>
        <a:xfrm>
          <a:off x="14325111" y="59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51638</xdr:rowOff>
    </xdr:from>
    <xdr:to>
      <xdr:col>72</xdr:col>
      <xdr:colOff>38100</xdr:colOff>
      <xdr:row>36</xdr:row>
      <xdr:rowOff>153238</xdr:rowOff>
    </xdr:to>
    <xdr:sp macro="" textlink="">
      <xdr:nvSpPr>
        <xdr:cNvPr id="541" name="楕円 540"/>
        <xdr:cNvSpPr/>
      </xdr:nvSpPr>
      <xdr:spPr>
        <a:xfrm>
          <a:off x="13652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144365</xdr:rowOff>
    </xdr:from>
    <xdr:ext cx="534377" cy="259045"/>
    <xdr:sp macro="" textlink="">
      <xdr:nvSpPr>
        <xdr:cNvPr id="542" name="テキスト ボックス 541"/>
        <xdr:cNvSpPr txBox="1"/>
      </xdr:nvSpPr>
      <xdr:spPr>
        <a:xfrm>
          <a:off x="13436111" y="63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72155</xdr:rowOff>
    </xdr:from>
    <xdr:to>
      <xdr:col>67</xdr:col>
      <xdr:colOff>101600</xdr:colOff>
      <xdr:row>37</xdr:row>
      <xdr:rowOff>2305</xdr:rowOff>
    </xdr:to>
    <xdr:sp macro="" textlink="">
      <xdr:nvSpPr>
        <xdr:cNvPr id="543" name="楕円 542"/>
        <xdr:cNvSpPr/>
      </xdr:nvSpPr>
      <xdr:spPr>
        <a:xfrm>
          <a:off x="12763500" y="62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164882</xdr:rowOff>
    </xdr:from>
    <xdr:ext cx="534377" cy="259045"/>
    <xdr:sp macro="" textlink="">
      <xdr:nvSpPr>
        <xdr:cNvPr id="544" name="テキスト ボックス 543"/>
        <xdr:cNvSpPr txBox="1"/>
      </xdr:nvSpPr>
      <xdr:spPr>
        <a:xfrm>
          <a:off x="12547111" y="63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16828</xdr:rowOff>
    </xdr:from>
    <xdr:to>
      <xdr:col>85</xdr:col>
      <xdr:colOff>127000</xdr:colOff>
      <xdr:row>55</xdr:row>
      <xdr:rowOff>141453</xdr:rowOff>
    </xdr:to>
    <xdr:cxnSp macro="">
      <xdr:nvCxnSpPr>
        <xdr:cNvPr id="574" name="直線コネクタ 573"/>
        <xdr:cNvCxnSpPr/>
      </xdr:nvCxnSpPr>
      <xdr:spPr>
        <a:xfrm flipV="1">
          <a:off x="15481300" y="9103678"/>
          <a:ext cx="838200" cy="4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141453</xdr:rowOff>
    </xdr:from>
    <xdr:to>
      <xdr:col>81</xdr:col>
      <xdr:colOff>50800</xdr:colOff>
      <xdr:row>56</xdr:row>
      <xdr:rowOff>3721</xdr:rowOff>
    </xdr:to>
    <xdr:cxnSp macro="">
      <xdr:nvCxnSpPr>
        <xdr:cNvPr id="577" name="直線コネクタ 576"/>
        <xdr:cNvCxnSpPr/>
      </xdr:nvCxnSpPr>
      <xdr:spPr>
        <a:xfrm flipV="1">
          <a:off x="14592300" y="9571203"/>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3721</xdr:rowOff>
    </xdr:from>
    <xdr:to>
      <xdr:col>76</xdr:col>
      <xdr:colOff>114300</xdr:colOff>
      <xdr:row>56</xdr:row>
      <xdr:rowOff>17590</xdr:rowOff>
    </xdr:to>
    <xdr:cxnSp macro="">
      <xdr:nvCxnSpPr>
        <xdr:cNvPr id="580" name="直線コネクタ 579"/>
        <xdr:cNvCxnSpPr/>
      </xdr:nvCxnSpPr>
      <xdr:spPr>
        <a:xfrm flipV="1">
          <a:off x="13703300" y="9604921"/>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17590</xdr:rowOff>
    </xdr:from>
    <xdr:to>
      <xdr:col>71</xdr:col>
      <xdr:colOff>177800</xdr:colOff>
      <xdr:row>56</xdr:row>
      <xdr:rowOff>133128</xdr:rowOff>
    </xdr:to>
    <xdr:cxnSp macro="">
      <xdr:nvCxnSpPr>
        <xdr:cNvPr id="583" name="直線コネクタ 582"/>
        <xdr:cNvCxnSpPr/>
      </xdr:nvCxnSpPr>
      <xdr:spPr>
        <a:xfrm flipV="1">
          <a:off x="12814300" y="9618790"/>
          <a:ext cx="889000" cy="1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137478</xdr:rowOff>
    </xdr:from>
    <xdr:to>
      <xdr:col>85</xdr:col>
      <xdr:colOff>177800</xdr:colOff>
      <xdr:row>53</xdr:row>
      <xdr:rowOff>67628</xdr:rowOff>
    </xdr:to>
    <xdr:sp macro="" textlink="">
      <xdr:nvSpPr>
        <xdr:cNvPr id="593" name="楕円 592"/>
        <xdr:cNvSpPr/>
      </xdr:nvSpPr>
      <xdr:spPr>
        <a:xfrm>
          <a:off x="16268700" y="90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160355</xdr:rowOff>
    </xdr:from>
    <xdr:ext cx="534377" cy="259045"/>
    <xdr:sp macro="" textlink="">
      <xdr:nvSpPr>
        <xdr:cNvPr id="594" name="教育費該当値テキスト"/>
        <xdr:cNvSpPr txBox="1"/>
      </xdr:nvSpPr>
      <xdr:spPr>
        <a:xfrm>
          <a:off x="16370300" y="89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90653</xdr:rowOff>
    </xdr:from>
    <xdr:to>
      <xdr:col>81</xdr:col>
      <xdr:colOff>101600</xdr:colOff>
      <xdr:row>56</xdr:row>
      <xdr:rowOff>20803</xdr:rowOff>
    </xdr:to>
    <xdr:sp macro="" textlink="">
      <xdr:nvSpPr>
        <xdr:cNvPr id="595" name="楕円 594"/>
        <xdr:cNvSpPr/>
      </xdr:nvSpPr>
      <xdr:spPr>
        <a:xfrm>
          <a:off x="15430500" y="95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37330</xdr:rowOff>
    </xdr:from>
    <xdr:ext cx="534377" cy="259045"/>
    <xdr:sp macro="" textlink="">
      <xdr:nvSpPr>
        <xdr:cNvPr id="596" name="テキスト ボックス 595"/>
        <xdr:cNvSpPr txBox="1"/>
      </xdr:nvSpPr>
      <xdr:spPr>
        <a:xfrm>
          <a:off x="15214111" y="92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124371</xdr:rowOff>
    </xdr:from>
    <xdr:to>
      <xdr:col>76</xdr:col>
      <xdr:colOff>165100</xdr:colOff>
      <xdr:row>56</xdr:row>
      <xdr:rowOff>54521</xdr:rowOff>
    </xdr:to>
    <xdr:sp macro="" textlink="">
      <xdr:nvSpPr>
        <xdr:cNvPr id="597" name="楕円 596"/>
        <xdr:cNvSpPr/>
      </xdr:nvSpPr>
      <xdr:spPr>
        <a:xfrm>
          <a:off x="14541500" y="9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71048</xdr:rowOff>
    </xdr:from>
    <xdr:ext cx="534377" cy="259045"/>
    <xdr:sp macro="" textlink="">
      <xdr:nvSpPr>
        <xdr:cNvPr id="598" name="テキスト ボックス 597"/>
        <xdr:cNvSpPr txBox="1"/>
      </xdr:nvSpPr>
      <xdr:spPr>
        <a:xfrm>
          <a:off x="14325111" y="93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138240</xdr:rowOff>
    </xdr:from>
    <xdr:to>
      <xdr:col>72</xdr:col>
      <xdr:colOff>38100</xdr:colOff>
      <xdr:row>56</xdr:row>
      <xdr:rowOff>68390</xdr:rowOff>
    </xdr:to>
    <xdr:sp macro="" textlink="">
      <xdr:nvSpPr>
        <xdr:cNvPr id="599" name="楕円 598"/>
        <xdr:cNvSpPr/>
      </xdr:nvSpPr>
      <xdr:spPr>
        <a:xfrm>
          <a:off x="13652500" y="95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84917</xdr:rowOff>
    </xdr:from>
    <xdr:ext cx="534377" cy="259045"/>
    <xdr:sp macro="" textlink="">
      <xdr:nvSpPr>
        <xdr:cNvPr id="600" name="テキスト ボックス 599"/>
        <xdr:cNvSpPr txBox="1"/>
      </xdr:nvSpPr>
      <xdr:spPr>
        <a:xfrm>
          <a:off x="13436111" y="93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82328</xdr:rowOff>
    </xdr:from>
    <xdr:to>
      <xdr:col>67</xdr:col>
      <xdr:colOff>101600</xdr:colOff>
      <xdr:row>57</xdr:row>
      <xdr:rowOff>12478</xdr:rowOff>
    </xdr:to>
    <xdr:sp macro="" textlink="">
      <xdr:nvSpPr>
        <xdr:cNvPr id="601" name="楕円 600"/>
        <xdr:cNvSpPr/>
      </xdr:nvSpPr>
      <xdr:spPr>
        <a:xfrm>
          <a:off x="12763500" y="96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29005</xdr:rowOff>
    </xdr:from>
    <xdr:ext cx="534377" cy="259045"/>
    <xdr:sp macro="" textlink="">
      <xdr:nvSpPr>
        <xdr:cNvPr id="602" name="テキスト ボックス 601"/>
        <xdr:cNvSpPr txBox="1"/>
      </xdr:nvSpPr>
      <xdr:spPr>
        <a:xfrm>
          <a:off x="12547111" y="94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165246</xdr:rowOff>
    </xdr:from>
    <xdr:to>
      <xdr:col>85</xdr:col>
      <xdr:colOff>127000</xdr:colOff>
      <xdr:row>78</xdr:row>
      <xdr:rowOff>25400</xdr:rowOff>
    </xdr:to>
    <xdr:cxnSp macro="">
      <xdr:nvCxnSpPr>
        <xdr:cNvPr id="627" name="直線コネクタ 626"/>
        <xdr:cNvCxnSpPr/>
      </xdr:nvCxnSpPr>
      <xdr:spPr>
        <a:xfrm>
          <a:off x="15481300" y="13366896"/>
          <a:ext cx="8382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147186</xdr:rowOff>
    </xdr:from>
    <xdr:to>
      <xdr:col>81</xdr:col>
      <xdr:colOff>50800</xdr:colOff>
      <xdr:row>77</xdr:row>
      <xdr:rowOff>165246</xdr:rowOff>
    </xdr:to>
    <xdr:cxnSp macro="">
      <xdr:nvCxnSpPr>
        <xdr:cNvPr id="630" name="直線コネクタ 629"/>
        <xdr:cNvCxnSpPr/>
      </xdr:nvCxnSpPr>
      <xdr:spPr>
        <a:xfrm>
          <a:off x="14592300" y="13348836"/>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147186</xdr:rowOff>
    </xdr:from>
    <xdr:to>
      <xdr:col>76</xdr:col>
      <xdr:colOff>114300</xdr:colOff>
      <xdr:row>78</xdr:row>
      <xdr:rowOff>25400</xdr:rowOff>
    </xdr:to>
    <xdr:cxnSp macro="">
      <xdr:nvCxnSpPr>
        <xdr:cNvPr id="633" name="直線コネクタ 632"/>
        <xdr:cNvCxnSpPr/>
      </xdr:nvCxnSpPr>
      <xdr:spPr>
        <a:xfrm flipV="1">
          <a:off x="13703300" y="13348836"/>
          <a:ext cx="8890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114446</xdr:rowOff>
    </xdr:from>
    <xdr:to>
      <xdr:col>81</xdr:col>
      <xdr:colOff>101600</xdr:colOff>
      <xdr:row>78</xdr:row>
      <xdr:rowOff>44596</xdr:rowOff>
    </xdr:to>
    <xdr:sp macro="" textlink="">
      <xdr:nvSpPr>
        <xdr:cNvPr id="648" name="楕円 647"/>
        <xdr:cNvSpPr/>
      </xdr:nvSpPr>
      <xdr:spPr>
        <a:xfrm>
          <a:off x="15430500" y="133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35723</xdr:rowOff>
    </xdr:from>
    <xdr:ext cx="378565" cy="259045"/>
    <xdr:sp macro="" textlink="">
      <xdr:nvSpPr>
        <xdr:cNvPr id="649" name="テキスト ボックス 648"/>
        <xdr:cNvSpPr txBox="1"/>
      </xdr:nvSpPr>
      <xdr:spPr>
        <a:xfrm>
          <a:off x="15292017" y="1340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96386</xdr:rowOff>
    </xdr:from>
    <xdr:to>
      <xdr:col>76</xdr:col>
      <xdr:colOff>165100</xdr:colOff>
      <xdr:row>78</xdr:row>
      <xdr:rowOff>26536</xdr:rowOff>
    </xdr:to>
    <xdr:sp macro="" textlink="">
      <xdr:nvSpPr>
        <xdr:cNvPr id="650" name="楕円 649"/>
        <xdr:cNvSpPr/>
      </xdr:nvSpPr>
      <xdr:spPr>
        <a:xfrm>
          <a:off x="14541500" y="13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17663</xdr:rowOff>
    </xdr:from>
    <xdr:ext cx="378565" cy="259045"/>
    <xdr:sp macro="" textlink="">
      <xdr:nvSpPr>
        <xdr:cNvPr id="651" name="テキスト ボックス 650"/>
        <xdr:cNvSpPr txBox="1"/>
      </xdr:nvSpPr>
      <xdr:spPr>
        <a:xfrm>
          <a:off x="14403017" y="133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101507</xdr:rowOff>
    </xdr:from>
    <xdr:to>
      <xdr:col>85</xdr:col>
      <xdr:colOff>127000</xdr:colOff>
      <xdr:row>96</xdr:row>
      <xdr:rowOff>35833</xdr:rowOff>
    </xdr:to>
    <xdr:cxnSp macro="">
      <xdr:nvCxnSpPr>
        <xdr:cNvPr id="686" name="直線コネクタ 685"/>
        <xdr:cNvCxnSpPr/>
      </xdr:nvCxnSpPr>
      <xdr:spPr>
        <a:xfrm flipV="1">
          <a:off x="15481300" y="16217807"/>
          <a:ext cx="838200" cy="27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28242</xdr:rowOff>
    </xdr:from>
    <xdr:to>
      <xdr:col>81</xdr:col>
      <xdr:colOff>50800</xdr:colOff>
      <xdr:row>96</xdr:row>
      <xdr:rowOff>35833</xdr:rowOff>
    </xdr:to>
    <xdr:cxnSp macro="">
      <xdr:nvCxnSpPr>
        <xdr:cNvPr id="689" name="直線コネクタ 688"/>
        <xdr:cNvCxnSpPr/>
      </xdr:nvCxnSpPr>
      <xdr:spPr>
        <a:xfrm>
          <a:off x="14592300" y="16487442"/>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25073</xdr:rowOff>
    </xdr:from>
    <xdr:to>
      <xdr:col>76</xdr:col>
      <xdr:colOff>114300</xdr:colOff>
      <xdr:row>96</xdr:row>
      <xdr:rowOff>28242</xdr:rowOff>
    </xdr:to>
    <xdr:cxnSp macro="">
      <xdr:nvCxnSpPr>
        <xdr:cNvPr id="692" name="直線コネクタ 691"/>
        <xdr:cNvCxnSpPr/>
      </xdr:nvCxnSpPr>
      <xdr:spPr>
        <a:xfrm>
          <a:off x="13703300" y="1648427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11275</xdr:rowOff>
    </xdr:from>
    <xdr:to>
      <xdr:col>71</xdr:col>
      <xdr:colOff>177800</xdr:colOff>
      <xdr:row>96</xdr:row>
      <xdr:rowOff>25073</xdr:rowOff>
    </xdr:to>
    <xdr:cxnSp macro="">
      <xdr:nvCxnSpPr>
        <xdr:cNvPr id="695" name="直線コネクタ 694"/>
        <xdr:cNvCxnSpPr/>
      </xdr:nvCxnSpPr>
      <xdr:spPr>
        <a:xfrm>
          <a:off x="12814300" y="16470475"/>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50707</xdr:rowOff>
    </xdr:from>
    <xdr:to>
      <xdr:col>85</xdr:col>
      <xdr:colOff>177800</xdr:colOff>
      <xdr:row>94</xdr:row>
      <xdr:rowOff>152307</xdr:rowOff>
    </xdr:to>
    <xdr:sp macro="" textlink="">
      <xdr:nvSpPr>
        <xdr:cNvPr id="705" name="楕円 704"/>
        <xdr:cNvSpPr/>
      </xdr:nvSpPr>
      <xdr:spPr>
        <a:xfrm>
          <a:off x="16268700" y="161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73584</xdr:rowOff>
    </xdr:from>
    <xdr:ext cx="534377" cy="259045"/>
    <xdr:sp macro="" textlink="">
      <xdr:nvSpPr>
        <xdr:cNvPr id="706" name="公債費該当値テキスト"/>
        <xdr:cNvSpPr txBox="1"/>
      </xdr:nvSpPr>
      <xdr:spPr>
        <a:xfrm>
          <a:off x="16370300" y="160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156483</xdr:rowOff>
    </xdr:from>
    <xdr:to>
      <xdr:col>81</xdr:col>
      <xdr:colOff>101600</xdr:colOff>
      <xdr:row>96</xdr:row>
      <xdr:rowOff>86633</xdr:rowOff>
    </xdr:to>
    <xdr:sp macro="" textlink="">
      <xdr:nvSpPr>
        <xdr:cNvPr id="707" name="楕円 706"/>
        <xdr:cNvSpPr/>
      </xdr:nvSpPr>
      <xdr:spPr>
        <a:xfrm>
          <a:off x="15430500" y="164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77760</xdr:rowOff>
    </xdr:from>
    <xdr:ext cx="534377" cy="259045"/>
    <xdr:sp macro="" textlink="">
      <xdr:nvSpPr>
        <xdr:cNvPr id="708" name="テキスト ボックス 707"/>
        <xdr:cNvSpPr txBox="1"/>
      </xdr:nvSpPr>
      <xdr:spPr>
        <a:xfrm>
          <a:off x="15214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148892</xdr:rowOff>
    </xdr:from>
    <xdr:to>
      <xdr:col>76</xdr:col>
      <xdr:colOff>165100</xdr:colOff>
      <xdr:row>96</xdr:row>
      <xdr:rowOff>79042</xdr:rowOff>
    </xdr:to>
    <xdr:sp macro="" textlink="">
      <xdr:nvSpPr>
        <xdr:cNvPr id="709" name="楕円 708"/>
        <xdr:cNvSpPr/>
      </xdr:nvSpPr>
      <xdr:spPr>
        <a:xfrm>
          <a:off x="14541500" y="164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95569</xdr:rowOff>
    </xdr:from>
    <xdr:ext cx="534377" cy="259045"/>
    <xdr:sp macro="" textlink="">
      <xdr:nvSpPr>
        <xdr:cNvPr id="710" name="テキスト ボックス 709"/>
        <xdr:cNvSpPr txBox="1"/>
      </xdr:nvSpPr>
      <xdr:spPr>
        <a:xfrm>
          <a:off x="14325111" y="162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145723</xdr:rowOff>
    </xdr:from>
    <xdr:to>
      <xdr:col>72</xdr:col>
      <xdr:colOff>38100</xdr:colOff>
      <xdr:row>96</xdr:row>
      <xdr:rowOff>75873</xdr:rowOff>
    </xdr:to>
    <xdr:sp macro="" textlink="">
      <xdr:nvSpPr>
        <xdr:cNvPr id="711" name="楕円 710"/>
        <xdr:cNvSpPr/>
      </xdr:nvSpPr>
      <xdr:spPr>
        <a:xfrm>
          <a:off x="13652500" y="164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67000</xdr:rowOff>
    </xdr:from>
    <xdr:ext cx="534377" cy="259045"/>
    <xdr:sp macro="" textlink="">
      <xdr:nvSpPr>
        <xdr:cNvPr id="712" name="テキスト ボックス 711"/>
        <xdr:cNvSpPr txBox="1"/>
      </xdr:nvSpPr>
      <xdr:spPr>
        <a:xfrm>
          <a:off x="13436111" y="165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131925</xdr:rowOff>
    </xdr:from>
    <xdr:to>
      <xdr:col>67</xdr:col>
      <xdr:colOff>101600</xdr:colOff>
      <xdr:row>96</xdr:row>
      <xdr:rowOff>62075</xdr:rowOff>
    </xdr:to>
    <xdr:sp macro="" textlink="">
      <xdr:nvSpPr>
        <xdr:cNvPr id="713" name="楕円 712"/>
        <xdr:cNvSpPr/>
      </xdr:nvSpPr>
      <xdr:spPr>
        <a:xfrm>
          <a:off x="12763500" y="164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53202</xdr:rowOff>
    </xdr:from>
    <xdr:ext cx="534377" cy="259045"/>
    <xdr:sp macro="" textlink="">
      <xdr:nvSpPr>
        <xdr:cNvPr id="714" name="テキスト ボックス 713"/>
        <xdr:cNvSpPr txBox="1"/>
      </xdr:nvSpPr>
      <xdr:spPr>
        <a:xfrm>
          <a:off x="12547111" y="165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151,665</a:t>
          </a:r>
          <a:r>
            <a:rPr kumimoji="1" lang="ja-JP" altLang="en-US" sz="1300">
              <a:latin typeface="ＭＳ Ｐゴシック" panose="020B0600070205080204" pitchFamily="50" charset="-128"/>
              <a:ea typeface="ＭＳ Ｐゴシック" panose="020B0600070205080204" pitchFamily="50" charset="-128"/>
            </a:rPr>
            <a:t>円と類似団体平均よりも低い値で推移している。これは、社会福祉費や老人福祉費が年々増加しているが、全国的な傾向と変わらない推移となっており、平均年齢が低いまちであることもあり、近年は類似団体平均よりも低い値で推移している。</a:t>
          </a:r>
        </a:p>
        <a:p>
          <a:r>
            <a:rPr kumimoji="1" lang="ja-JP" altLang="en-US" sz="1300">
              <a:latin typeface="ＭＳ Ｐゴシック" panose="020B0600070205080204" pitchFamily="50" charset="-128"/>
              <a:ea typeface="ＭＳ Ｐゴシック" panose="020B0600070205080204" pitchFamily="50" charset="-128"/>
            </a:rPr>
            <a:t>　一方、総務費は住民一人当たり</a:t>
          </a:r>
          <a:r>
            <a:rPr kumimoji="1" lang="en-US" altLang="ja-JP" sz="1300">
              <a:latin typeface="ＭＳ Ｐゴシック" panose="020B0600070205080204" pitchFamily="50" charset="-128"/>
              <a:ea typeface="ＭＳ Ｐゴシック" panose="020B0600070205080204" pitchFamily="50" charset="-128"/>
            </a:rPr>
            <a:t>221,326</a:t>
          </a:r>
          <a:r>
            <a:rPr kumimoji="1" lang="ja-JP" altLang="en-US" sz="1300">
              <a:latin typeface="ＭＳ Ｐゴシック" panose="020B0600070205080204" pitchFamily="50" charset="-128"/>
              <a:ea typeface="ＭＳ Ｐゴシック" panose="020B0600070205080204" pitchFamily="50" charset="-128"/>
            </a:rPr>
            <a:t>円、衛生費は住民一人当たり</a:t>
          </a:r>
          <a:r>
            <a:rPr kumimoji="1" lang="en-US" altLang="ja-JP" sz="1300">
              <a:latin typeface="ＭＳ Ｐゴシック" panose="020B0600070205080204" pitchFamily="50" charset="-128"/>
              <a:ea typeface="ＭＳ Ｐゴシック" panose="020B0600070205080204" pitchFamily="50" charset="-128"/>
            </a:rPr>
            <a:t>43,090</a:t>
          </a:r>
          <a:r>
            <a:rPr kumimoji="1" lang="ja-JP" altLang="en-US" sz="1300">
              <a:latin typeface="ＭＳ Ｐゴシック" panose="020B0600070205080204" pitchFamily="50" charset="-128"/>
              <a:ea typeface="ＭＳ Ｐゴシック" panose="020B0600070205080204" pitchFamily="50" charset="-128"/>
            </a:rPr>
            <a:t>円、商工費は住民一人当たり</a:t>
          </a:r>
          <a:r>
            <a:rPr kumimoji="1" lang="en-US" altLang="ja-JP" sz="1300">
              <a:latin typeface="ＭＳ Ｐゴシック" panose="020B0600070205080204" pitchFamily="50" charset="-128"/>
              <a:ea typeface="ＭＳ Ｐゴシック" panose="020B0600070205080204" pitchFamily="50" charset="-128"/>
            </a:rPr>
            <a:t>57,211</a:t>
          </a:r>
          <a:r>
            <a:rPr kumimoji="1" lang="ja-JP" altLang="en-US" sz="1300">
              <a:latin typeface="ＭＳ Ｐゴシック" panose="020B0600070205080204" pitchFamily="50" charset="-128"/>
              <a:ea typeface="ＭＳ Ｐゴシック" panose="020B0600070205080204" pitchFamily="50" charset="-128"/>
            </a:rPr>
            <a:t>円、教育費は住民一人当たり</a:t>
          </a:r>
          <a:r>
            <a:rPr kumimoji="1" lang="en-US" altLang="ja-JP" sz="1300">
              <a:latin typeface="ＭＳ Ｐゴシック" panose="020B0600070205080204" pitchFamily="50" charset="-128"/>
              <a:ea typeface="ＭＳ Ｐゴシック" panose="020B0600070205080204" pitchFamily="50" charset="-128"/>
            </a:rPr>
            <a:t>75,460</a:t>
          </a:r>
          <a:r>
            <a:rPr kumimoji="1" lang="ja-JP" altLang="en-US" sz="1300">
              <a:latin typeface="ＭＳ Ｐゴシック" panose="020B0600070205080204" pitchFamily="50" charset="-128"/>
              <a:ea typeface="ＭＳ Ｐゴシック" panose="020B0600070205080204" pitchFamily="50" charset="-128"/>
            </a:rPr>
            <a:t>円といずれも類似団体平均よりも高い値となっている。中でも、総務費は、類似団体平均より住民一人当たり</a:t>
          </a:r>
          <a:r>
            <a:rPr kumimoji="1" lang="en-US" altLang="ja-JP" sz="1300">
              <a:latin typeface="ＭＳ Ｐゴシック" panose="020B0600070205080204" pitchFamily="50" charset="-128"/>
              <a:ea typeface="ＭＳ Ｐゴシック" panose="020B0600070205080204" pitchFamily="50" charset="-128"/>
            </a:rPr>
            <a:t>64,600</a:t>
          </a:r>
          <a:r>
            <a:rPr kumimoji="1" lang="ja-JP" altLang="en-US" sz="1300">
              <a:latin typeface="ＭＳ Ｐゴシック" panose="020B0600070205080204" pitchFamily="50" charset="-128"/>
              <a:ea typeface="ＭＳ Ｐゴシック" panose="020B0600070205080204" pitchFamily="50" charset="-128"/>
            </a:rPr>
            <a:t>円高くなっているが、市役所本庁舎の老朽化や狭隘化の解消に伴う普通建設事業費等が主な要因となっている。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執行段階での歳出削減に努めたことにより、令和２年度の実質収支は黒字となっている。</a:t>
          </a:r>
        </a:p>
        <a:p>
          <a:r>
            <a:rPr kumimoji="1" lang="ja-JP" altLang="en-US" sz="1400">
              <a:latin typeface="ＭＳ ゴシック" pitchFamily="49" charset="-128"/>
              <a:ea typeface="ＭＳ ゴシック" pitchFamily="49" charset="-128"/>
            </a:rPr>
            <a:t>　今後は、新型コロナウイルス感染症の影響による税収の減や、普通交付税を含めた一般財源の確保が厳しい状況になる見込みであり、財政調整基金など各種基金の運用による財政運営が求められることも想定されるため、「財政標準化計画」に基づき適正な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連結実質赤字比率に係る赤字・黒字については、いずれの会計も各年度黒字となっていることから、赤字比率はない。</a:t>
          </a:r>
        </a:p>
        <a:p>
          <a:r>
            <a:rPr kumimoji="1" lang="ja-JP" altLang="en-US" sz="1400">
              <a:latin typeface="ＭＳ ゴシック" pitchFamily="49" charset="-128"/>
              <a:ea typeface="ＭＳ ゴシック" pitchFamily="49" charset="-128"/>
            </a:rPr>
            <a:t>　健全化が進んでいる要因としては、一般会計と同様、執行段階でも歳出削減や歳入確保に努めた結果であることから、今後も引き続き健全な財政運営に努めるとともに、一般会計からの繰入についても適正な水準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67960031</v>
      </c>
      <c r="BO4" s="464"/>
      <c r="BP4" s="464"/>
      <c r="BQ4" s="464"/>
      <c r="BR4" s="464"/>
      <c r="BS4" s="464"/>
      <c r="BT4" s="464"/>
      <c r="BU4" s="465"/>
      <c r="BV4" s="463">
        <v>47322947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2</v>
      </c>
      <c r="CU4" s="648"/>
      <c r="CV4" s="648"/>
      <c r="CW4" s="648"/>
      <c r="CX4" s="648"/>
      <c r="CY4" s="648"/>
      <c r="CZ4" s="648"/>
      <c r="DA4" s="649"/>
      <c r="DB4" s="647">
        <v>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66968881</v>
      </c>
      <c r="BO5" s="469"/>
      <c r="BP5" s="469"/>
      <c r="BQ5" s="469"/>
      <c r="BR5" s="469"/>
      <c r="BS5" s="469"/>
      <c r="BT5" s="469"/>
      <c r="BU5" s="470"/>
      <c r="BV5" s="468">
        <v>46571825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90.6</v>
      </c>
      <c r="CU5" s="439"/>
      <c r="CV5" s="439"/>
      <c r="CW5" s="439"/>
      <c r="CX5" s="439"/>
      <c r="CY5" s="439"/>
      <c r="CZ5" s="439"/>
      <c r="DA5" s="440"/>
      <c r="DB5" s="438">
        <v>87.6</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991150</v>
      </c>
      <c r="BO6" s="469"/>
      <c r="BP6" s="469"/>
      <c r="BQ6" s="469"/>
      <c r="BR6" s="469"/>
      <c r="BS6" s="469"/>
      <c r="BT6" s="469"/>
      <c r="BU6" s="470"/>
      <c r="BV6" s="468">
        <v>751122</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102</v>
      </c>
      <c r="CU6" s="622"/>
      <c r="CV6" s="622"/>
      <c r="CW6" s="622"/>
      <c r="CX6" s="622"/>
      <c r="CY6" s="622"/>
      <c r="CZ6" s="622"/>
      <c r="DA6" s="623"/>
      <c r="DB6" s="621">
        <v>94.3</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519911</v>
      </c>
      <c r="BO7" s="469"/>
      <c r="BP7" s="469"/>
      <c r="BQ7" s="469"/>
      <c r="BR7" s="469"/>
      <c r="BS7" s="469"/>
      <c r="BT7" s="469"/>
      <c r="BU7" s="470"/>
      <c r="BV7" s="468">
        <v>59960</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24043568</v>
      </c>
      <c r="CU7" s="469"/>
      <c r="CV7" s="469"/>
      <c r="CW7" s="469"/>
      <c r="CX7" s="469"/>
      <c r="CY7" s="469"/>
      <c r="CZ7" s="469"/>
      <c r="DA7" s="470"/>
      <c r="DB7" s="468">
        <v>23309465</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471239</v>
      </c>
      <c r="BO8" s="469"/>
      <c r="BP8" s="469"/>
      <c r="BQ8" s="469"/>
      <c r="BR8" s="469"/>
      <c r="BS8" s="469"/>
      <c r="BT8" s="469"/>
      <c r="BU8" s="470"/>
      <c r="BV8" s="468">
        <v>691162</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0.78</v>
      </c>
      <c r="CU8" s="582"/>
      <c r="CV8" s="582"/>
      <c r="CW8" s="582"/>
      <c r="CX8" s="582"/>
      <c r="CY8" s="582"/>
      <c r="CZ8" s="582"/>
      <c r="DA8" s="583"/>
      <c r="DB8" s="581">
        <v>0.79</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97950</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-219923</v>
      </c>
      <c r="BO9" s="469"/>
      <c r="BP9" s="469"/>
      <c r="BQ9" s="469"/>
      <c r="BR9" s="469"/>
      <c r="BS9" s="469"/>
      <c r="BT9" s="469"/>
      <c r="BU9" s="470"/>
      <c r="BV9" s="468">
        <v>213478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v>
      </c>
      <c r="CU9" s="439"/>
      <c r="CV9" s="439"/>
      <c r="CW9" s="439"/>
      <c r="CX9" s="439"/>
      <c r="CY9" s="439"/>
      <c r="CZ9" s="439"/>
      <c r="DA9" s="440"/>
      <c r="DB9" s="438">
        <v>10.8</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95648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8950</v>
      </c>
      <c r="BO10" s="469"/>
      <c r="BP10" s="469"/>
      <c r="BQ10" s="469"/>
      <c r="BR10" s="469"/>
      <c r="BS10" s="469"/>
      <c r="BT10" s="469"/>
      <c r="BU10" s="470"/>
      <c r="BV10" s="468">
        <v>665357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1690000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97942</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114</v>
      </c>
      <c r="AV12" s="526"/>
      <c r="AW12" s="526"/>
      <c r="AX12" s="526"/>
      <c r="AY12" s="448" t="s">
        <v>133</v>
      </c>
      <c r="AZ12" s="449"/>
      <c r="BA12" s="449"/>
      <c r="BB12" s="449"/>
      <c r="BC12" s="449"/>
      <c r="BD12" s="449"/>
      <c r="BE12" s="449"/>
      <c r="BF12" s="449"/>
      <c r="BG12" s="449"/>
      <c r="BH12" s="449"/>
      <c r="BI12" s="449"/>
      <c r="BJ12" s="449"/>
      <c r="BK12" s="449"/>
      <c r="BL12" s="449"/>
      <c r="BM12" s="450"/>
      <c r="BN12" s="468">
        <v>379913</v>
      </c>
      <c r="BO12" s="469"/>
      <c r="BP12" s="469"/>
      <c r="BQ12" s="469"/>
      <c r="BR12" s="469"/>
      <c r="BS12" s="469"/>
      <c r="BT12" s="469"/>
      <c r="BU12" s="470"/>
      <c r="BV12" s="468">
        <v>665241</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97192</v>
      </c>
      <c r="S13" s="572"/>
      <c r="T13" s="572"/>
      <c r="U13" s="572"/>
      <c r="V13" s="573"/>
      <c r="W13" s="559" t="s">
        <v>137</v>
      </c>
      <c r="X13" s="481"/>
      <c r="Y13" s="481"/>
      <c r="Z13" s="481"/>
      <c r="AA13" s="481"/>
      <c r="AB13" s="482"/>
      <c r="AC13" s="444">
        <v>1303</v>
      </c>
      <c r="AD13" s="445"/>
      <c r="AE13" s="445"/>
      <c r="AF13" s="445"/>
      <c r="AG13" s="446"/>
      <c r="AH13" s="444">
        <v>1190</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1099114</v>
      </c>
      <c r="BO13" s="469"/>
      <c r="BP13" s="469"/>
      <c r="BQ13" s="469"/>
      <c r="BR13" s="469"/>
      <c r="BS13" s="469"/>
      <c r="BT13" s="469"/>
      <c r="BU13" s="470"/>
      <c r="BV13" s="468">
        <v>213594</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8.1999999999999993</v>
      </c>
      <c r="CU13" s="439"/>
      <c r="CV13" s="439"/>
      <c r="CW13" s="439"/>
      <c r="CX13" s="439"/>
      <c r="CY13" s="439"/>
      <c r="CZ13" s="439"/>
      <c r="DA13" s="440"/>
      <c r="DB13" s="438">
        <v>8.5</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142</v>
      </c>
      <c r="M14" s="605"/>
      <c r="N14" s="605"/>
      <c r="O14" s="605"/>
      <c r="P14" s="605"/>
      <c r="Q14" s="606"/>
      <c r="R14" s="571">
        <v>97552</v>
      </c>
      <c r="S14" s="572"/>
      <c r="T14" s="572"/>
      <c r="U14" s="572"/>
      <c r="V14" s="573"/>
      <c r="W14" s="574"/>
      <c r="X14" s="484"/>
      <c r="Y14" s="484"/>
      <c r="Z14" s="484"/>
      <c r="AA14" s="484"/>
      <c r="AB14" s="485"/>
      <c r="AC14" s="564">
        <v>3</v>
      </c>
      <c r="AD14" s="565"/>
      <c r="AE14" s="565"/>
      <c r="AF14" s="565"/>
      <c r="AG14" s="566"/>
      <c r="AH14" s="564">
        <v>2.8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16.600000000000001</v>
      </c>
      <c r="CU14" s="576"/>
      <c r="CV14" s="576"/>
      <c r="CW14" s="576"/>
      <c r="CX14" s="576"/>
      <c r="CY14" s="576"/>
      <c r="CZ14" s="576"/>
      <c r="DA14" s="577"/>
      <c r="DB14" s="575">
        <v>37.9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136</v>
      </c>
      <c r="N15" s="569"/>
      <c r="O15" s="569"/>
      <c r="P15" s="569"/>
      <c r="Q15" s="570"/>
      <c r="R15" s="571">
        <v>96751</v>
      </c>
      <c r="S15" s="572"/>
      <c r="T15" s="572"/>
      <c r="U15" s="572"/>
      <c r="V15" s="573"/>
      <c r="W15" s="559" t="s">
        <v>144</v>
      </c>
      <c r="X15" s="481"/>
      <c r="Y15" s="481"/>
      <c r="Z15" s="481"/>
      <c r="AA15" s="481"/>
      <c r="AB15" s="482"/>
      <c r="AC15" s="444">
        <v>8253</v>
      </c>
      <c r="AD15" s="445"/>
      <c r="AE15" s="445"/>
      <c r="AF15" s="445"/>
      <c r="AG15" s="446"/>
      <c r="AH15" s="444">
        <v>8028</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14584814</v>
      </c>
      <c r="BO15" s="464"/>
      <c r="BP15" s="464"/>
      <c r="BQ15" s="464"/>
      <c r="BR15" s="464"/>
      <c r="BS15" s="464"/>
      <c r="BT15" s="464"/>
      <c r="BU15" s="465"/>
      <c r="BV15" s="463">
        <v>13640593</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18.899999999999999</v>
      </c>
      <c r="AD16" s="565"/>
      <c r="AE16" s="565"/>
      <c r="AF16" s="565"/>
      <c r="AG16" s="566"/>
      <c r="AH16" s="564">
        <v>19.100000000000001</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18826734</v>
      </c>
      <c r="BO16" s="469"/>
      <c r="BP16" s="469"/>
      <c r="BQ16" s="469"/>
      <c r="BR16" s="469"/>
      <c r="BS16" s="469"/>
      <c r="BT16" s="469"/>
      <c r="BU16" s="470"/>
      <c r="BV16" s="468">
        <v>17946917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34047</v>
      </c>
      <c r="AD17" s="445"/>
      <c r="AE17" s="445"/>
      <c r="AF17" s="445"/>
      <c r="AG17" s="446"/>
      <c r="AH17" s="444">
        <v>32891</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18378799</v>
      </c>
      <c r="BO17" s="469"/>
      <c r="BP17" s="469"/>
      <c r="BQ17" s="469"/>
      <c r="BR17" s="469"/>
      <c r="BS17" s="469"/>
      <c r="BT17" s="469"/>
      <c r="BU17" s="470"/>
      <c r="BV17" s="468">
        <v>17261942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594.5</v>
      </c>
      <c r="M18" s="533"/>
      <c r="N18" s="533"/>
      <c r="O18" s="533"/>
      <c r="P18" s="533"/>
      <c r="Q18" s="533"/>
      <c r="R18" s="534"/>
      <c r="S18" s="534"/>
      <c r="T18" s="534"/>
      <c r="U18" s="534"/>
      <c r="V18" s="535"/>
      <c r="W18" s="549"/>
      <c r="X18" s="550"/>
      <c r="Y18" s="550"/>
      <c r="Z18" s="550"/>
      <c r="AA18" s="550"/>
      <c r="AB18" s="560"/>
      <c r="AC18" s="432">
        <v>78.099999999999994</v>
      </c>
      <c r="AD18" s="433"/>
      <c r="AE18" s="433"/>
      <c r="AF18" s="433"/>
      <c r="AG18" s="536"/>
      <c r="AH18" s="432">
        <v>78.099999999999994</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21869935</v>
      </c>
      <c r="BO18" s="469"/>
      <c r="BP18" s="469"/>
      <c r="BQ18" s="469"/>
      <c r="BR18" s="469"/>
      <c r="BS18" s="469"/>
      <c r="BT18" s="469"/>
      <c r="BU18" s="470"/>
      <c r="BV18" s="468">
        <v>21579804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165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31544226</v>
      </c>
      <c r="BO19" s="469"/>
      <c r="BP19" s="469"/>
      <c r="BQ19" s="469"/>
      <c r="BR19" s="469"/>
      <c r="BS19" s="469"/>
      <c r="BT19" s="469"/>
      <c r="BU19" s="470"/>
      <c r="BV19" s="468">
        <v>28113553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43809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35125883</v>
      </c>
      <c r="BO23" s="469"/>
      <c r="BP23" s="469"/>
      <c r="BQ23" s="469"/>
      <c r="BR23" s="469"/>
      <c r="BS23" s="469"/>
      <c r="BT23" s="469"/>
      <c r="BU23" s="470"/>
      <c r="BV23" s="468">
        <v>35756472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8550</v>
      </c>
      <c r="R24" s="445"/>
      <c r="S24" s="445"/>
      <c r="T24" s="445"/>
      <c r="U24" s="445"/>
      <c r="V24" s="446"/>
      <c r="W24" s="510"/>
      <c r="X24" s="501"/>
      <c r="Y24" s="502"/>
      <c r="Z24" s="441" t="s">
        <v>168</v>
      </c>
      <c r="AA24" s="442"/>
      <c r="AB24" s="442"/>
      <c r="AC24" s="442"/>
      <c r="AD24" s="442"/>
      <c r="AE24" s="442"/>
      <c r="AF24" s="442"/>
      <c r="AG24" s="443"/>
      <c r="AH24" s="444">
        <v>652</v>
      </c>
      <c r="AI24" s="445"/>
      <c r="AJ24" s="445"/>
      <c r="AK24" s="445"/>
      <c r="AL24" s="446"/>
      <c r="AM24" s="444">
        <v>2060320</v>
      </c>
      <c r="AN24" s="445"/>
      <c r="AO24" s="445"/>
      <c r="AP24" s="445"/>
      <c r="AQ24" s="445"/>
      <c r="AR24" s="446"/>
      <c r="AS24" s="444">
        <v>3160</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21760021</v>
      </c>
      <c r="BO24" s="469"/>
      <c r="BP24" s="469"/>
      <c r="BQ24" s="469"/>
      <c r="BR24" s="469"/>
      <c r="BS24" s="469"/>
      <c r="BT24" s="469"/>
      <c r="BU24" s="470"/>
      <c r="BV24" s="468">
        <v>20333499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1</v>
      </c>
      <c r="M25" s="445"/>
      <c r="N25" s="445"/>
      <c r="O25" s="445"/>
      <c r="P25" s="446"/>
      <c r="Q25" s="444">
        <v>6935</v>
      </c>
      <c r="R25" s="445"/>
      <c r="S25" s="445"/>
      <c r="T25" s="445"/>
      <c r="U25" s="445"/>
      <c r="V25" s="446"/>
      <c r="W25" s="510"/>
      <c r="X25" s="501"/>
      <c r="Y25" s="502"/>
      <c r="Z25" s="441" t="s">
        <v>171</v>
      </c>
      <c r="AA25" s="442"/>
      <c r="AB25" s="442"/>
      <c r="AC25" s="442"/>
      <c r="AD25" s="442"/>
      <c r="AE25" s="442"/>
      <c r="AF25" s="442"/>
      <c r="AG25" s="443"/>
      <c r="AH25" s="444">
        <v>132</v>
      </c>
      <c r="AI25" s="445"/>
      <c r="AJ25" s="445"/>
      <c r="AK25" s="445"/>
      <c r="AL25" s="446"/>
      <c r="AM25" s="444">
        <v>405636</v>
      </c>
      <c r="AN25" s="445"/>
      <c r="AO25" s="445"/>
      <c r="AP25" s="445"/>
      <c r="AQ25" s="445"/>
      <c r="AR25" s="446"/>
      <c r="AS25" s="444">
        <v>3073</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12556721</v>
      </c>
      <c r="BO25" s="464"/>
      <c r="BP25" s="464"/>
      <c r="BQ25" s="464"/>
      <c r="BR25" s="464"/>
      <c r="BS25" s="464"/>
      <c r="BT25" s="464"/>
      <c r="BU25" s="465"/>
      <c r="BV25" s="463">
        <v>11721844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5985</v>
      </c>
      <c r="R26" s="445"/>
      <c r="S26" s="445"/>
      <c r="T26" s="445"/>
      <c r="U26" s="445"/>
      <c r="V26" s="446"/>
      <c r="W26" s="510"/>
      <c r="X26" s="501"/>
      <c r="Y26" s="502"/>
      <c r="Z26" s="441" t="s">
        <v>174</v>
      </c>
      <c r="AA26" s="523"/>
      <c r="AB26" s="523"/>
      <c r="AC26" s="523"/>
      <c r="AD26" s="523"/>
      <c r="AE26" s="523"/>
      <c r="AF26" s="523"/>
      <c r="AG26" s="524"/>
      <c r="AH26" s="444">
        <v>9</v>
      </c>
      <c r="AI26" s="445"/>
      <c r="AJ26" s="445"/>
      <c r="AK26" s="445"/>
      <c r="AL26" s="446"/>
      <c r="AM26" s="444">
        <v>29466</v>
      </c>
      <c r="AN26" s="445"/>
      <c r="AO26" s="445"/>
      <c r="AP26" s="445"/>
      <c r="AQ26" s="445"/>
      <c r="AR26" s="446"/>
      <c r="AS26" s="444">
        <v>3274</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4600</v>
      </c>
      <c r="R27" s="445"/>
      <c r="S27" s="445"/>
      <c r="T27" s="445"/>
      <c r="U27" s="445"/>
      <c r="V27" s="446"/>
      <c r="W27" s="510"/>
      <c r="X27" s="501"/>
      <c r="Y27" s="502"/>
      <c r="Z27" s="441" t="s">
        <v>178</v>
      </c>
      <c r="AA27" s="442"/>
      <c r="AB27" s="442"/>
      <c r="AC27" s="442"/>
      <c r="AD27" s="442"/>
      <c r="AE27" s="442"/>
      <c r="AF27" s="442"/>
      <c r="AG27" s="443"/>
      <c r="AH27" s="444">
        <v>33</v>
      </c>
      <c r="AI27" s="445"/>
      <c r="AJ27" s="445"/>
      <c r="AK27" s="445"/>
      <c r="AL27" s="446"/>
      <c r="AM27" s="444">
        <v>102348</v>
      </c>
      <c r="AN27" s="445"/>
      <c r="AO27" s="445"/>
      <c r="AP27" s="445"/>
      <c r="AQ27" s="445"/>
      <c r="AR27" s="446"/>
      <c r="AS27" s="444">
        <v>3101</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1295656</v>
      </c>
      <c r="BO27" s="472"/>
      <c r="BP27" s="472"/>
      <c r="BQ27" s="472"/>
      <c r="BR27" s="472"/>
      <c r="BS27" s="472"/>
      <c r="BT27" s="472"/>
      <c r="BU27" s="473"/>
      <c r="BV27" s="471">
        <v>1278545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4200</v>
      </c>
      <c r="R28" s="445"/>
      <c r="S28" s="445"/>
      <c r="T28" s="445"/>
      <c r="U28" s="445"/>
      <c r="V28" s="446"/>
      <c r="W28" s="510"/>
      <c r="X28" s="501"/>
      <c r="Y28" s="502"/>
      <c r="Z28" s="441" t="s">
        <v>181</v>
      </c>
      <c r="AA28" s="442"/>
      <c r="AB28" s="442"/>
      <c r="AC28" s="442"/>
      <c r="AD28" s="442"/>
      <c r="AE28" s="442"/>
      <c r="AF28" s="442"/>
      <c r="AG28" s="443"/>
      <c r="AH28" s="444" t="s">
        <v>176</v>
      </c>
      <c r="AI28" s="445"/>
      <c r="AJ28" s="445"/>
      <c r="AK28" s="445"/>
      <c r="AL28" s="446"/>
      <c r="AM28" s="444" t="s">
        <v>135</v>
      </c>
      <c r="AN28" s="445"/>
      <c r="AO28" s="445"/>
      <c r="AP28" s="445"/>
      <c r="AQ28" s="445"/>
      <c r="AR28" s="446"/>
      <c r="AS28" s="444" t="s">
        <v>176</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3988532</v>
      </c>
      <c r="BO28" s="464"/>
      <c r="BP28" s="464"/>
      <c r="BQ28" s="464"/>
      <c r="BR28" s="464"/>
      <c r="BS28" s="464"/>
      <c r="BT28" s="464"/>
      <c r="BU28" s="465"/>
      <c r="BV28" s="463">
        <v>3957451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21</v>
      </c>
      <c r="M29" s="445"/>
      <c r="N29" s="445"/>
      <c r="O29" s="445"/>
      <c r="P29" s="446"/>
      <c r="Q29" s="444">
        <v>3850</v>
      </c>
      <c r="R29" s="445"/>
      <c r="S29" s="445"/>
      <c r="T29" s="445"/>
      <c r="U29" s="445"/>
      <c r="V29" s="446"/>
      <c r="W29" s="511"/>
      <c r="X29" s="512"/>
      <c r="Y29" s="513"/>
      <c r="Z29" s="441" t="s">
        <v>184</v>
      </c>
      <c r="AA29" s="442"/>
      <c r="AB29" s="442"/>
      <c r="AC29" s="442"/>
      <c r="AD29" s="442"/>
      <c r="AE29" s="442"/>
      <c r="AF29" s="442"/>
      <c r="AG29" s="443"/>
      <c r="AH29" s="444">
        <v>685</v>
      </c>
      <c r="AI29" s="445"/>
      <c r="AJ29" s="445"/>
      <c r="AK29" s="445"/>
      <c r="AL29" s="446"/>
      <c r="AM29" s="444">
        <v>2162668</v>
      </c>
      <c r="AN29" s="445"/>
      <c r="AO29" s="445"/>
      <c r="AP29" s="445"/>
      <c r="AQ29" s="445"/>
      <c r="AR29" s="446"/>
      <c r="AS29" s="444">
        <v>3157</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209975</v>
      </c>
      <c r="BO29" s="469"/>
      <c r="BP29" s="469"/>
      <c r="BQ29" s="469"/>
      <c r="BR29" s="469"/>
      <c r="BS29" s="469"/>
      <c r="BT29" s="469"/>
      <c r="BU29" s="470"/>
      <c r="BV29" s="468">
        <v>1170148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96.9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12929254</v>
      </c>
      <c r="BO30" s="472"/>
      <c r="BP30" s="472"/>
      <c r="BQ30" s="472"/>
      <c r="BR30" s="472"/>
      <c r="BS30" s="472"/>
      <c r="BT30" s="472"/>
      <c r="BU30" s="473"/>
      <c r="BV30" s="471">
        <v>9729174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193</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公設地方卸売市場事業特別会計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石狩教育研修センター</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千歳市場公社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土地取得事業特別会計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石狩東部広域水道企業団</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ちとせ環境と緑の財団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霊園事業特別会計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道央廃棄物処理組合</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千歳青少年教育財団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f t="shared" si="3"/>
        <v>17</v>
      </c>
      <c r="CP37" s="427"/>
      <c r="CQ37" s="426" t="str">
        <f>IF('各会計、関係団体の財政状況及び健全化判断比率'!BS10="","",'各会計、関係団体の財政状況及び健全化判断比率'!BS10)</f>
        <v>千歳市体育協会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18</v>
      </c>
      <c r="CP38" s="427"/>
      <c r="CQ38" s="426" t="str">
        <f>IF('各会計、関係団体の財政状況及び健全化判断比率'!BS11="","",'各会計、関係団体の財政状況及び健全化判断比率'!BS11)</f>
        <v>千歳国際ビジネス交流センター</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19</v>
      </c>
      <c r="CP39" s="427"/>
      <c r="CQ39" s="426" t="str">
        <f>IF('各会計、関係団体の財政状況及び健全化判断比率'!BS12="","",'各会計、関係団体の財政状況及び健全化判断比率'!BS12)</f>
        <v>公立大学法人公立千歳科学技術大学</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YWs3/lucE+GoWH2mtw/v37Nxq5LmPovnEI9ntwbP75D+0sgrPh/T9fMm5DG2ICK4Wc0INecXMLoH14GO6v9yyA==" saltValue="FAdkelSOxM0gK6IO0+lp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52" t="s">
        <v>567</v>
      </c>
      <c r="D34" s="1252"/>
      <c r="E34" s="1253"/>
      <c r="F34" s="32">
        <v>11.46</v>
      </c>
      <c r="G34" s="33">
        <v>12.31</v>
      </c>
      <c r="H34" s="33">
        <v>12.01</v>
      </c>
      <c r="I34" s="33">
        <v>11.78</v>
      </c>
      <c r="J34" s="34">
        <v>12.11</v>
      </c>
      <c r="K34" s="22"/>
      <c r="L34" s="22"/>
      <c r="M34" s="22"/>
      <c r="N34" s="22"/>
      <c r="O34" s="22"/>
      <c r="P34" s="22"/>
    </row>
    <row r="35" spans="1:16" ht="39" customHeight="1">
      <c r="A35" s="22"/>
      <c r="B35" s="35"/>
      <c r="C35" s="1246" t="s">
        <v>568</v>
      </c>
      <c r="D35" s="1247"/>
      <c r="E35" s="1248"/>
      <c r="F35" s="36">
        <v>7.14</v>
      </c>
      <c r="G35" s="37">
        <v>5.86</v>
      </c>
      <c r="H35" s="37">
        <v>6.11</v>
      </c>
      <c r="I35" s="37">
        <v>6.42</v>
      </c>
      <c r="J35" s="38">
        <v>6.83</v>
      </c>
      <c r="K35" s="22"/>
      <c r="L35" s="22"/>
      <c r="M35" s="22"/>
      <c r="N35" s="22"/>
      <c r="O35" s="22"/>
      <c r="P35" s="22"/>
    </row>
    <row r="36" spans="1:16" ht="39" customHeight="1">
      <c r="A36" s="22"/>
      <c r="B36" s="35"/>
      <c r="C36" s="1246" t="s">
        <v>569</v>
      </c>
      <c r="D36" s="1247"/>
      <c r="E36" s="1248"/>
      <c r="F36" s="36">
        <v>8.4600000000000009</v>
      </c>
      <c r="G36" s="37">
        <v>7.76</v>
      </c>
      <c r="H36" s="37">
        <v>8.5</v>
      </c>
      <c r="I36" s="37">
        <v>7.43</v>
      </c>
      <c r="J36" s="38">
        <v>6.38</v>
      </c>
      <c r="K36" s="22"/>
      <c r="L36" s="22"/>
      <c r="M36" s="22"/>
      <c r="N36" s="22"/>
      <c r="O36" s="22"/>
      <c r="P36" s="22"/>
    </row>
    <row r="37" spans="1:16" ht="39" customHeight="1">
      <c r="A37" s="22"/>
      <c r="B37" s="35"/>
      <c r="C37" s="1246" t="s">
        <v>570</v>
      </c>
      <c r="D37" s="1247"/>
      <c r="E37" s="1248"/>
      <c r="F37" s="36">
        <v>2.23</v>
      </c>
      <c r="G37" s="37">
        <v>0.31</v>
      </c>
      <c r="H37" s="37">
        <v>2.21</v>
      </c>
      <c r="I37" s="37">
        <v>2.96</v>
      </c>
      <c r="J37" s="38">
        <v>1.95</v>
      </c>
      <c r="K37" s="22"/>
      <c r="L37" s="22"/>
      <c r="M37" s="22"/>
      <c r="N37" s="22"/>
      <c r="O37" s="22"/>
      <c r="P37" s="22"/>
    </row>
    <row r="38" spans="1:16" ht="39" customHeight="1">
      <c r="A38" s="22"/>
      <c r="B38" s="35"/>
      <c r="C38" s="1246" t="s">
        <v>571</v>
      </c>
      <c r="D38" s="1247"/>
      <c r="E38" s="1248"/>
      <c r="F38" s="36">
        <v>0.97</v>
      </c>
      <c r="G38" s="37">
        <v>0.89</v>
      </c>
      <c r="H38" s="37">
        <v>0.88</v>
      </c>
      <c r="I38" s="37">
        <v>0.7</v>
      </c>
      <c r="J38" s="38">
        <v>0.89</v>
      </c>
      <c r="K38" s="22"/>
      <c r="L38" s="22"/>
      <c r="M38" s="22"/>
      <c r="N38" s="22"/>
      <c r="O38" s="22"/>
      <c r="P38" s="22"/>
    </row>
    <row r="39" spans="1:16" ht="39" customHeight="1">
      <c r="A39" s="22"/>
      <c r="B39" s="35"/>
      <c r="C39" s="1246" t="s">
        <v>572</v>
      </c>
      <c r="D39" s="1247"/>
      <c r="E39" s="1248"/>
      <c r="F39" s="36">
        <v>1.18</v>
      </c>
      <c r="G39" s="37">
        <v>0.94</v>
      </c>
      <c r="H39" s="37">
        <v>0.05</v>
      </c>
      <c r="I39" s="37">
        <v>0.36</v>
      </c>
      <c r="J39" s="38">
        <v>0.04</v>
      </c>
      <c r="K39" s="22"/>
      <c r="L39" s="22"/>
      <c r="M39" s="22"/>
      <c r="N39" s="22"/>
      <c r="O39" s="22"/>
      <c r="P39" s="22"/>
    </row>
    <row r="40" spans="1:16" ht="39" customHeight="1">
      <c r="A40" s="22"/>
      <c r="B40" s="35"/>
      <c r="C40" s="1246" t="s">
        <v>573</v>
      </c>
      <c r="D40" s="1247"/>
      <c r="E40" s="1248"/>
      <c r="F40" s="36">
        <v>0.19</v>
      </c>
      <c r="G40" s="37">
        <v>0</v>
      </c>
      <c r="H40" s="37">
        <v>0</v>
      </c>
      <c r="I40" s="37">
        <v>0</v>
      </c>
      <c r="J40" s="38">
        <v>0</v>
      </c>
      <c r="K40" s="22"/>
      <c r="L40" s="22"/>
      <c r="M40" s="22"/>
      <c r="N40" s="22"/>
      <c r="O40" s="22"/>
      <c r="P40" s="22"/>
    </row>
    <row r="41" spans="1:16" ht="39" customHeight="1">
      <c r="A41" s="22"/>
      <c r="B41" s="35"/>
      <c r="C41" s="1246" t="s">
        <v>574</v>
      </c>
      <c r="D41" s="1247"/>
      <c r="E41" s="1248"/>
      <c r="F41" s="36">
        <v>0</v>
      </c>
      <c r="G41" s="37">
        <v>0</v>
      </c>
      <c r="H41" s="37">
        <v>0</v>
      </c>
      <c r="I41" s="37">
        <v>0</v>
      </c>
      <c r="J41" s="38">
        <v>0</v>
      </c>
      <c r="K41" s="22"/>
      <c r="L41" s="22"/>
      <c r="M41" s="22"/>
      <c r="N41" s="22"/>
      <c r="O41" s="22"/>
      <c r="P41" s="22"/>
    </row>
    <row r="42" spans="1:16" ht="39" customHeight="1">
      <c r="A42" s="22"/>
      <c r="B42" s="39"/>
      <c r="C42" s="1246" t="s">
        <v>575</v>
      </c>
      <c r="D42" s="1247"/>
      <c r="E42" s="1248"/>
      <c r="F42" s="36" t="s">
        <v>519</v>
      </c>
      <c r="G42" s="37" t="s">
        <v>519</v>
      </c>
      <c r="H42" s="37" t="s">
        <v>519</v>
      </c>
      <c r="I42" s="37" t="s">
        <v>519</v>
      </c>
      <c r="J42" s="38" t="s">
        <v>519</v>
      </c>
      <c r="K42" s="22"/>
      <c r="L42" s="22"/>
      <c r="M42" s="22"/>
      <c r="N42" s="22"/>
      <c r="O42" s="22"/>
      <c r="P42" s="22"/>
    </row>
    <row r="43" spans="1:16" ht="39" customHeight="1" thickBot="1">
      <c r="A43" s="22"/>
      <c r="B43" s="40"/>
      <c r="C43" s="1249" t="s">
        <v>576</v>
      </c>
      <c r="D43" s="1250"/>
      <c r="E43" s="1251"/>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2tn9PyX31rodElguRcu69uXws4HU58MVVxt2QuGWA5x7oqHsy5MpcbfJs6RrtP5Qsvr8Wfkaf+TlvC63+WlKQ==" saltValue="8mq2E+sYyUILNRldvCW3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33"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72" t="s">
        <v>10</v>
      </c>
      <c r="C45" s="1273"/>
      <c r="D45" s="58"/>
      <c r="E45" s="1278" t="s">
        <v>11</v>
      </c>
      <c r="F45" s="1278"/>
      <c r="G45" s="1278"/>
      <c r="H45" s="1278"/>
      <c r="I45" s="1278"/>
      <c r="J45" s="1279"/>
      <c r="K45" s="59">
        <v>3554</v>
      </c>
      <c r="L45" s="60">
        <v>3488</v>
      </c>
      <c r="M45" s="60">
        <v>3477</v>
      </c>
      <c r="N45" s="60">
        <v>3414</v>
      </c>
      <c r="O45" s="61">
        <v>3436</v>
      </c>
      <c r="P45" s="48"/>
      <c r="Q45" s="48"/>
      <c r="R45" s="48"/>
      <c r="S45" s="48"/>
      <c r="T45" s="48"/>
      <c r="U45" s="48"/>
    </row>
    <row r="46" spans="1:21" ht="30.75" customHeight="1">
      <c r="A46" s="48"/>
      <c r="B46" s="1274"/>
      <c r="C46" s="1275"/>
      <c r="D46" s="62"/>
      <c r="E46" s="1256" t="s">
        <v>12</v>
      </c>
      <c r="F46" s="1256"/>
      <c r="G46" s="1256"/>
      <c r="H46" s="1256"/>
      <c r="I46" s="1256"/>
      <c r="J46" s="1257"/>
      <c r="K46" s="63" t="s">
        <v>519</v>
      </c>
      <c r="L46" s="64" t="s">
        <v>519</v>
      </c>
      <c r="M46" s="64" t="s">
        <v>519</v>
      </c>
      <c r="N46" s="64" t="s">
        <v>519</v>
      </c>
      <c r="O46" s="65" t="s">
        <v>519</v>
      </c>
      <c r="P46" s="48"/>
      <c r="Q46" s="48"/>
      <c r="R46" s="48"/>
      <c r="S46" s="48"/>
      <c r="T46" s="48"/>
      <c r="U46" s="48"/>
    </row>
    <row r="47" spans="1:21" ht="30.75" customHeight="1">
      <c r="A47" s="48"/>
      <c r="B47" s="1274"/>
      <c r="C47" s="1275"/>
      <c r="D47" s="62"/>
      <c r="E47" s="1256" t="s">
        <v>13</v>
      </c>
      <c r="F47" s="1256"/>
      <c r="G47" s="1256"/>
      <c r="H47" s="1256"/>
      <c r="I47" s="1256"/>
      <c r="J47" s="1257"/>
      <c r="K47" s="63">
        <v>33</v>
      </c>
      <c r="L47" s="64">
        <v>17</v>
      </c>
      <c r="M47" s="64" t="s">
        <v>519</v>
      </c>
      <c r="N47" s="64" t="s">
        <v>519</v>
      </c>
      <c r="O47" s="65" t="s">
        <v>519</v>
      </c>
      <c r="P47" s="48"/>
      <c r="Q47" s="48"/>
      <c r="R47" s="48"/>
      <c r="S47" s="48"/>
      <c r="T47" s="48"/>
      <c r="U47" s="48"/>
    </row>
    <row r="48" spans="1:21" ht="30.75" customHeight="1">
      <c r="A48" s="48"/>
      <c r="B48" s="1274"/>
      <c r="C48" s="1275"/>
      <c r="D48" s="62"/>
      <c r="E48" s="1256" t="s">
        <v>14</v>
      </c>
      <c r="F48" s="1256"/>
      <c r="G48" s="1256"/>
      <c r="H48" s="1256"/>
      <c r="I48" s="1256"/>
      <c r="J48" s="1257"/>
      <c r="K48" s="63">
        <v>1032</v>
      </c>
      <c r="L48" s="64">
        <v>981</v>
      </c>
      <c r="M48" s="64">
        <v>942</v>
      </c>
      <c r="N48" s="64">
        <v>931</v>
      </c>
      <c r="O48" s="65">
        <v>919</v>
      </c>
      <c r="P48" s="48"/>
      <c r="Q48" s="48"/>
      <c r="R48" s="48"/>
      <c r="S48" s="48"/>
      <c r="T48" s="48"/>
      <c r="U48" s="48"/>
    </row>
    <row r="49" spans="1:21" ht="30.75" customHeight="1">
      <c r="A49" s="48"/>
      <c r="B49" s="1274"/>
      <c r="C49" s="1275"/>
      <c r="D49" s="62"/>
      <c r="E49" s="1256" t="s">
        <v>15</v>
      </c>
      <c r="F49" s="1256"/>
      <c r="G49" s="1256"/>
      <c r="H49" s="1256"/>
      <c r="I49" s="1256"/>
      <c r="J49" s="1257"/>
      <c r="K49" s="63">
        <v>45</v>
      </c>
      <c r="L49" s="64">
        <v>43</v>
      </c>
      <c r="M49" s="64">
        <v>46</v>
      </c>
      <c r="N49" s="64">
        <v>48</v>
      </c>
      <c r="O49" s="65">
        <v>47</v>
      </c>
      <c r="P49" s="48"/>
      <c r="Q49" s="48"/>
      <c r="R49" s="48"/>
      <c r="S49" s="48"/>
      <c r="T49" s="48"/>
      <c r="U49" s="48"/>
    </row>
    <row r="50" spans="1:21" ht="30.75" customHeight="1">
      <c r="A50" s="48"/>
      <c r="B50" s="1274"/>
      <c r="C50" s="1275"/>
      <c r="D50" s="62"/>
      <c r="E50" s="1256" t="s">
        <v>16</v>
      </c>
      <c r="F50" s="1256"/>
      <c r="G50" s="1256"/>
      <c r="H50" s="1256"/>
      <c r="I50" s="1256"/>
      <c r="J50" s="1257"/>
      <c r="K50" s="63">
        <v>236</v>
      </c>
      <c r="L50" s="64">
        <v>219</v>
      </c>
      <c r="M50" s="64">
        <v>206</v>
      </c>
      <c r="N50" s="64">
        <v>195</v>
      </c>
      <c r="O50" s="65">
        <v>193</v>
      </c>
      <c r="P50" s="48"/>
      <c r="Q50" s="48"/>
      <c r="R50" s="48"/>
      <c r="S50" s="48"/>
      <c r="T50" s="48"/>
      <c r="U50" s="48"/>
    </row>
    <row r="51" spans="1:21" ht="30.75" customHeight="1">
      <c r="A51" s="48"/>
      <c r="B51" s="1276"/>
      <c r="C51" s="1277"/>
      <c r="D51" s="66"/>
      <c r="E51" s="1256" t="s">
        <v>17</v>
      </c>
      <c r="F51" s="1256"/>
      <c r="G51" s="1256"/>
      <c r="H51" s="1256"/>
      <c r="I51" s="1256"/>
      <c r="J51" s="1257"/>
      <c r="K51" s="63" t="s">
        <v>519</v>
      </c>
      <c r="L51" s="64" t="s">
        <v>519</v>
      </c>
      <c r="M51" s="64" t="s">
        <v>519</v>
      </c>
      <c r="N51" s="64" t="s">
        <v>519</v>
      </c>
      <c r="O51" s="65" t="s">
        <v>519</v>
      </c>
      <c r="P51" s="48"/>
      <c r="Q51" s="48"/>
      <c r="R51" s="48"/>
      <c r="S51" s="48"/>
      <c r="T51" s="48"/>
      <c r="U51" s="48"/>
    </row>
    <row r="52" spans="1:21" ht="30.75" customHeight="1">
      <c r="A52" s="48"/>
      <c r="B52" s="1254" t="s">
        <v>18</v>
      </c>
      <c r="C52" s="1255"/>
      <c r="D52" s="66"/>
      <c r="E52" s="1256" t="s">
        <v>19</v>
      </c>
      <c r="F52" s="1256"/>
      <c r="G52" s="1256"/>
      <c r="H52" s="1256"/>
      <c r="I52" s="1256"/>
      <c r="J52" s="1257"/>
      <c r="K52" s="63">
        <v>3069</v>
      </c>
      <c r="L52" s="64">
        <v>3074</v>
      </c>
      <c r="M52" s="64">
        <v>2949</v>
      </c>
      <c r="N52" s="64">
        <v>2931</v>
      </c>
      <c r="O52" s="65">
        <v>2878</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1831</v>
      </c>
      <c r="L53" s="69">
        <v>1674</v>
      </c>
      <c r="M53" s="69">
        <v>1722</v>
      </c>
      <c r="N53" s="69">
        <v>1657</v>
      </c>
      <c r="O53" s="70">
        <v>1717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2" t="s">
        <v>24</v>
      </c>
      <c r="C57" s="1263"/>
      <c r="D57" s="1266" t="s">
        <v>25</v>
      </c>
      <c r="E57" s="1267"/>
      <c r="F57" s="1267"/>
      <c r="G57" s="1267"/>
      <c r="H57" s="1267"/>
      <c r="I57" s="1267"/>
      <c r="J57" s="1268"/>
      <c r="K57" s="83">
        <v>386</v>
      </c>
      <c r="L57" s="84">
        <v>488</v>
      </c>
      <c r="M57" s="84" t="s">
        <v>607</v>
      </c>
      <c r="N57" s="84" t="s">
        <v>607</v>
      </c>
      <c r="O57" s="85" t="s">
        <v>607</v>
      </c>
    </row>
    <row r="58" spans="1:21" ht="31.5" customHeight="1" thickBot="1">
      <c r="B58" s="1264"/>
      <c r="C58" s="1265"/>
      <c r="D58" s="1269" t="s">
        <v>26</v>
      </c>
      <c r="E58" s="1270"/>
      <c r="F58" s="1270"/>
      <c r="G58" s="1270"/>
      <c r="H58" s="1270"/>
      <c r="I58" s="1270"/>
      <c r="J58" s="1271"/>
      <c r="K58" s="86">
        <v>83</v>
      </c>
      <c r="L58" s="87">
        <v>50</v>
      </c>
      <c r="M58" s="87" t="s">
        <v>607</v>
      </c>
      <c r="N58" s="87" t="s">
        <v>608</v>
      </c>
      <c r="O58" s="88" t="s">
        <v>609</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JcVUoZOqnCUnrM6GAmwYlWjo3cdpf43SMxB+2Tz/wf0oHC2EeHSn6PFxSMla7pRLzHApHJK3XXpkGuQYNZaQ==" saltValue="zJlZuImRFuxhp8OqvNDF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7" zoomScaleSheetLayoutView="100" workbookViewId="0">
      <selection sqref="A1:XFD1"/>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560</v>
      </c>
      <c r="J40" s="100" t="s">
        <v>561</v>
      </c>
      <c r="K40" s="100" t="s">
        <v>562</v>
      </c>
      <c r="L40" s="100" t="s">
        <v>563</v>
      </c>
      <c r="M40" s="101" t="s">
        <v>564</v>
      </c>
    </row>
    <row r="41" spans="2:13" ht="27.75" customHeight="1">
      <c r="B41" s="1292" t="s">
        <v>29</v>
      </c>
      <c r="C41" s="1293"/>
      <c r="D41" s="102"/>
      <c r="E41" s="1294" t="s">
        <v>30</v>
      </c>
      <c r="F41" s="1294"/>
      <c r="G41" s="1294"/>
      <c r="H41" s="1295"/>
      <c r="I41" s="103">
        <v>37601</v>
      </c>
      <c r="J41" s="104">
        <v>36821</v>
      </c>
      <c r="K41" s="104">
        <v>36164</v>
      </c>
      <c r="L41" s="104">
        <v>35756</v>
      </c>
      <c r="M41" s="105">
        <v>35126</v>
      </c>
    </row>
    <row r="42" spans="2:13" ht="27.75" customHeight="1">
      <c r="B42" s="1282"/>
      <c r="C42" s="1283"/>
      <c r="D42" s="106"/>
      <c r="E42" s="1286" t="s">
        <v>31</v>
      </c>
      <c r="F42" s="1286"/>
      <c r="G42" s="1286"/>
      <c r="H42" s="1287"/>
      <c r="I42" s="107">
        <v>1889</v>
      </c>
      <c r="J42" s="108">
        <v>1960</v>
      </c>
      <c r="K42" s="108">
        <v>1761</v>
      </c>
      <c r="L42" s="108">
        <v>1572</v>
      </c>
      <c r="M42" s="109">
        <v>1385</v>
      </c>
    </row>
    <row r="43" spans="2:13" ht="27.75" customHeight="1">
      <c r="B43" s="1282"/>
      <c r="C43" s="1283"/>
      <c r="D43" s="106"/>
      <c r="E43" s="1286" t="s">
        <v>32</v>
      </c>
      <c r="F43" s="1286"/>
      <c r="G43" s="1286"/>
      <c r="H43" s="1287"/>
      <c r="I43" s="107">
        <v>9967</v>
      </c>
      <c r="J43" s="108">
        <v>9586</v>
      </c>
      <c r="K43" s="108">
        <v>9530</v>
      </c>
      <c r="L43" s="108">
        <v>9280</v>
      </c>
      <c r="M43" s="109">
        <v>8872</v>
      </c>
    </row>
    <row r="44" spans="2:13" ht="27.75" customHeight="1">
      <c r="B44" s="1282"/>
      <c r="C44" s="1283"/>
      <c r="D44" s="106"/>
      <c r="E44" s="1286" t="s">
        <v>33</v>
      </c>
      <c r="F44" s="1286"/>
      <c r="G44" s="1286"/>
      <c r="H44" s="1287"/>
      <c r="I44" s="107" t="s">
        <v>519</v>
      </c>
      <c r="J44" s="108" t="s">
        <v>519</v>
      </c>
      <c r="K44" s="108" t="s">
        <v>519</v>
      </c>
      <c r="L44" s="108" t="s">
        <v>519</v>
      </c>
      <c r="M44" s="109">
        <v>135</v>
      </c>
    </row>
    <row r="45" spans="2:13" ht="27.75" customHeight="1">
      <c r="B45" s="1282"/>
      <c r="C45" s="1283"/>
      <c r="D45" s="106"/>
      <c r="E45" s="1286" t="s">
        <v>34</v>
      </c>
      <c r="F45" s="1286"/>
      <c r="G45" s="1286"/>
      <c r="H45" s="1287"/>
      <c r="I45" s="107">
        <v>5336</v>
      </c>
      <c r="J45" s="108">
        <v>5221</v>
      </c>
      <c r="K45" s="108">
        <v>5024</v>
      </c>
      <c r="L45" s="108">
        <v>4588</v>
      </c>
      <c r="M45" s="109">
        <v>5106</v>
      </c>
    </row>
    <row r="46" spans="2:13" ht="27.75" customHeight="1">
      <c r="B46" s="1282"/>
      <c r="C46" s="1283"/>
      <c r="D46" s="110"/>
      <c r="E46" s="1286" t="s">
        <v>35</v>
      </c>
      <c r="F46" s="1286"/>
      <c r="G46" s="1286"/>
      <c r="H46" s="1287"/>
      <c r="I46" s="107">
        <v>28</v>
      </c>
      <c r="J46" s="108">
        <v>16</v>
      </c>
      <c r="K46" s="108">
        <v>13</v>
      </c>
      <c r="L46" s="108">
        <v>12</v>
      </c>
      <c r="M46" s="109">
        <v>6</v>
      </c>
    </row>
    <row r="47" spans="2:13" ht="27.75" customHeight="1">
      <c r="B47" s="1282"/>
      <c r="C47" s="1283"/>
      <c r="D47" s="111"/>
      <c r="E47" s="1296" t="s">
        <v>36</v>
      </c>
      <c r="F47" s="1297"/>
      <c r="G47" s="1297"/>
      <c r="H47" s="1298"/>
      <c r="I47" s="107" t="s">
        <v>519</v>
      </c>
      <c r="J47" s="108" t="s">
        <v>519</v>
      </c>
      <c r="K47" s="108" t="s">
        <v>519</v>
      </c>
      <c r="L47" s="108" t="s">
        <v>519</v>
      </c>
      <c r="M47" s="109" t="s">
        <v>519</v>
      </c>
    </row>
    <row r="48" spans="2:13" ht="27.75" customHeight="1">
      <c r="B48" s="1282"/>
      <c r="C48" s="1283"/>
      <c r="D48" s="106"/>
      <c r="E48" s="1286" t="s">
        <v>37</v>
      </c>
      <c r="F48" s="1286"/>
      <c r="G48" s="1286"/>
      <c r="H48" s="1287"/>
      <c r="I48" s="107" t="s">
        <v>519</v>
      </c>
      <c r="J48" s="108" t="s">
        <v>519</v>
      </c>
      <c r="K48" s="108" t="s">
        <v>519</v>
      </c>
      <c r="L48" s="108" t="s">
        <v>519</v>
      </c>
      <c r="M48" s="109" t="s">
        <v>519</v>
      </c>
    </row>
    <row r="49" spans="2:13" ht="27.75" customHeight="1">
      <c r="B49" s="1284"/>
      <c r="C49" s="1285"/>
      <c r="D49" s="106"/>
      <c r="E49" s="1286" t="s">
        <v>38</v>
      </c>
      <c r="F49" s="1286"/>
      <c r="G49" s="1286"/>
      <c r="H49" s="1287"/>
      <c r="I49" s="107" t="s">
        <v>519</v>
      </c>
      <c r="J49" s="108" t="s">
        <v>519</v>
      </c>
      <c r="K49" s="108" t="s">
        <v>519</v>
      </c>
      <c r="L49" s="108" t="s">
        <v>519</v>
      </c>
      <c r="M49" s="109" t="s">
        <v>519</v>
      </c>
    </row>
    <row r="50" spans="2:13" ht="27.75" customHeight="1">
      <c r="B50" s="1280" t="s">
        <v>39</v>
      </c>
      <c r="C50" s="1281"/>
      <c r="D50" s="112"/>
      <c r="E50" s="1286" t="s">
        <v>40</v>
      </c>
      <c r="F50" s="1286"/>
      <c r="G50" s="1286"/>
      <c r="H50" s="1287"/>
      <c r="I50" s="107">
        <v>9251</v>
      </c>
      <c r="J50" s="108">
        <v>10292</v>
      </c>
      <c r="K50" s="108">
        <v>9993</v>
      </c>
      <c r="L50" s="108">
        <v>12586</v>
      </c>
      <c r="M50" s="109">
        <v>14867</v>
      </c>
    </row>
    <row r="51" spans="2:13" ht="27.75" customHeight="1">
      <c r="B51" s="1282"/>
      <c r="C51" s="1283"/>
      <c r="D51" s="106"/>
      <c r="E51" s="1286" t="s">
        <v>41</v>
      </c>
      <c r="F51" s="1286"/>
      <c r="G51" s="1286"/>
      <c r="H51" s="1287"/>
      <c r="I51" s="107">
        <v>2989</v>
      </c>
      <c r="J51" s="108">
        <v>2720</v>
      </c>
      <c r="K51" s="108">
        <v>2389</v>
      </c>
      <c r="L51" s="108">
        <v>2196</v>
      </c>
      <c r="M51" s="109">
        <v>3058</v>
      </c>
    </row>
    <row r="52" spans="2:13" ht="27.75" customHeight="1">
      <c r="B52" s="1284"/>
      <c r="C52" s="1285"/>
      <c r="D52" s="106"/>
      <c r="E52" s="1286" t="s">
        <v>42</v>
      </c>
      <c r="F52" s="1286"/>
      <c r="G52" s="1286"/>
      <c r="H52" s="1287"/>
      <c r="I52" s="107">
        <v>29249</v>
      </c>
      <c r="J52" s="108">
        <v>28709</v>
      </c>
      <c r="K52" s="108">
        <v>28425</v>
      </c>
      <c r="L52" s="108">
        <v>28500</v>
      </c>
      <c r="M52" s="109">
        <v>29105</v>
      </c>
    </row>
    <row r="53" spans="2:13" ht="27.75" customHeight="1" thickBot="1">
      <c r="B53" s="1288" t="s">
        <v>43</v>
      </c>
      <c r="C53" s="1289"/>
      <c r="D53" s="113"/>
      <c r="E53" s="1290" t="s">
        <v>44</v>
      </c>
      <c r="F53" s="1290"/>
      <c r="G53" s="1290"/>
      <c r="H53" s="1291"/>
      <c r="I53" s="114">
        <v>13333</v>
      </c>
      <c r="J53" s="115">
        <v>11881</v>
      </c>
      <c r="K53" s="115">
        <v>11684</v>
      </c>
      <c r="L53" s="115">
        <v>7926</v>
      </c>
      <c r="M53" s="116">
        <v>3599</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pAQzW6cFIIeO9QK5inHDA4fPaYgWxERTei+sUkH0Hn0MUcpKjluvvAugLqo3xxFVkN7lzvuJGa7wCiN5LO87A==" saltValue="uuh5FoAG3oN6c5ZiPolZ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562</v>
      </c>
      <c r="G54" s="125" t="s">
        <v>563</v>
      </c>
      <c r="H54" s="126" t="s">
        <v>564</v>
      </c>
    </row>
    <row r="55" spans="2:8" ht="52.5" customHeight="1">
      <c r="B55" s="127"/>
      <c r="C55" s="1307" t="s">
        <v>47</v>
      </c>
      <c r="D55" s="1307"/>
      <c r="E55" s="1308"/>
      <c r="F55" s="128">
        <v>3590</v>
      </c>
      <c r="G55" s="128">
        <v>3957</v>
      </c>
      <c r="H55" s="129">
        <v>3989</v>
      </c>
    </row>
    <row r="56" spans="2:8" ht="52.5" customHeight="1">
      <c r="B56" s="130"/>
      <c r="C56" s="1309" t="s">
        <v>48</v>
      </c>
      <c r="D56" s="1309"/>
      <c r="E56" s="1310"/>
      <c r="F56" s="131">
        <v>806</v>
      </c>
      <c r="G56" s="131">
        <v>1170</v>
      </c>
      <c r="H56" s="132">
        <v>210</v>
      </c>
    </row>
    <row r="57" spans="2:8" ht="53.25" customHeight="1">
      <c r="B57" s="130"/>
      <c r="C57" s="1311" t="s">
        <v>49</v>
      </c>
      <c r="D57" s="1311"/>
      <c r="E57" s="1312"/>
      <c r="F57" s="133">
        <v>4878</v>
      </c>
      <c r="G57" s="133">
        <v>9729</v>
      </c>
      <c r="H57" s="134">
        <v>12929</v>
      </c>
    </row>
    <row r="58" spans="2:8" ht="45.75" customHeight="1">
      <c r="B58" s="135"/>
      <c r="C58" s="1299" t="s">
        <v>601</v>
      </c>
      <c r="D58" s="1300"/>
      <c r="E58" s="1301"/>
      <c r="F58" s="136" t="s">
        <v>605</v>
      </c>
      <c r="G58" s="136">
        <v>3563</v>
      </c>
      <c r="H58" s="137">
        <v>3322</v>
      </c>
    </row>
    <row r="59" spans="2:8" ht="45.75" customHeight="1">
      <c r="B59" s="135"/>
      <c r="C59" s="1299" t="s">
        <v>602</v>
      </c>
      <c r="D59" s="1300"/>
      <c r="E59" s="1301"/>
      <c r="F59" s="136">
        <v>735</v>
      </c>
      <c r="G59" s="136">
        <v>959</v>
      </c>
      <c r="H59" s="137">
        <v>2856</v>
      </c>
    </row>
    <row r="60" spans="2:8" ht="45.75" customHeight="1">
      <c r="B60" s="135"/>
      <c r="C60" s="1299" t="s">
        <v>606</v>
      </c>
      <c r="D60" s="1300"/>
      <c r="E60" s="1301"/>
      <c r="F60" s="136" t="s">
        <v>605</v>
      </c>
      <c r="G60" s="136" t="s">
        <v>605</v>
      </c>
      <c r="H60" s="137">
        <v>2294</v>
      </c>
    </row>
    <row r="61" spans="2:8" ht="45.75" customHeight="1">
      <c r="B61" s="135"/>
      <c r="C61" s="1299" t="s">
        <v>603</v>
      </c>
      <c r="D61" s="1300"/>
      <c r="E61" s="1301"/>
      <c r="F61" s="136">
        <v>1843</v>
      </c>
      <c r="G61" s="136">
        <v>1753</v>
      </c>
      <c r="H61" s="137">
        <v>1453</v>
      </c>
    </row>
    <row r="62" spans="2:8" ht="45.75" customHeight="1" thickBot="1">
      <c r="B62" s="138"/>
      <c r="C62" s="1302" t="s">
        <v>604</v>
      </c>
      <c r="D62" s="1303"/>
      <c r="E62" s="1304"/>
      <c r="F62" s="139">
        <v>221</v>
      </c>
      <c r="G62" s="139">
        <v>1310</v>
      </c>
      <c r="H62" s="140">
        <v>1234</v>
      </c>
    </row>
    <row r="63" spans="2:8" ht="52.5" customHeight="1" thickBot="1">
      <c r="B63" s="141"/>
      <c r="C63" s="1305" t="s">
        <v>50</v>
      </c>
      <c r="D63" s="1305"/>
      <c r="E63" s="1306"/>
      <c r="F63" s="142">
        <v>9274</v>
      </c>
      <c r="G63" s="142">
        <v>14857</v>
      </c>
      <c r="H63" s="143">
        <v>17128</v>
      </c>
    </row>
    <row r="64" spans="2:8" ht="15" customHeight="1"/>
  </sheetData>
  <sheetProtection algorithmName="SHA-512" hashValue="5qUI4Og+FhdnYHLchhpbmoFnkc6DIYh4FK4rJXsXTsHf0UpY17w5++ocdSGfKPE/tADXkbshgeHBWkAC2dioSA==" saltValue="pwTo5pNlh7z26/Sf7N8N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Z1" zoomScale="70" zoomScaleNormal="70" zoomScaleSheetLayoutView="55" workbookViewId="0">
      <selection activeCell="AN70" sqref="AN70"/>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5" t="s">
        <v>618</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613</v>
      </c>
    </row>
    <row r="50" spans="1:109">
      <c r="B50" s="397"/>
      <c r="G50" s="1319"/>
      <c r="H50" s="1319"/>
      <c r="I50" s="1319"/>
      <c r="J50" s="1319"/>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c r="B51" s="397"/>
      <c r="G51" s="1321"/>
      <c r="H51" s="1321"/>
      <c r="I51" s="1334"/>
      <c r="J51" s="1334"/>
      <c r="K51" s="1320"/>
      <c r="L51" s="1320"/>
      <c r="M51" s="1320"/>
      <c r="N51" s="1320"/>
      <c r="AM51" s="406"/>
      <c r="AN51" s="1316" t="s">
        <v>614</v>
      </c>
      <c r="AO51" s="1316"/>
      <c r="AP51" s="1316"/>
      <c r="AQ51" s="1316"/>
      <c r="AR51" s="1316"/>
      <c r="AS51" s="1316"/>
      <c r="AT51" s="1316"/>
      <c r="AU51" s="1316"/>
      <c r="AV51" s="1316"/>
      <c r="AW51" s="1316"/>
      <c r="AX51" s="1316"/>
      <c r="AY51" s="1316"/>
      <c r="AZ51" s="1316"/>
      <c r="BA51" s="1316"/>
      <c r="BB51" s="1316" t="s">
        <v>619</v>
      </c>
      <c r="BC51" s="1316"/>
      <c r="BD51" s="1316"/>
      <c r="BE51" s="1316"/>
      <c r="BF51" s="1316"/>
      <c r="BG51" s="1316"/>
      <c r="BH51" s="1316"/>
      <c r="BI51" s="1316"/>
      <c r="BJ51" s="1316"/>
      <c r="BK51" s="1316"/>
      <c r="BL51" s="1316"/>
      <c r="BM51" s="1316"/>
      <c r="BN51" s="1316"/>
      <c r="BO51" s="1316"/>
      <c r="BP51" s="1313">
        <v>71.5</v>
      </c>
      <c r="BQ51" s="1313"/>
      <c r="BR51" s="1313"/>
      <c r="BS51" s="1313"/>
      <c r="BT51" s="1313"/>
      <c r="BU51" s="1313"/>
      <c r="BV51" s="1313"/>
      <c r="BW51" s="1313"/>
      <c r="BX51" s="1313">
        <v>61.7</v>
      </c>
      <c r="BY51" s="1313"/>
      <c r="BZ51" s="1313"/>
      <c r="CA51" s="1313"/>
      <c r="CB51" s="1313"/>
      <c r="CC51" s="1313"/>
      <c r="CD51" s="1313"/>
      <c r="CE51" s="1313"/>
      <c r="CF51" s="1313">
        <v>61.2</v>
      </c>
      <c r="CG51" s="1313"/>
      <c r="CH51" s="1313"/>
      <c r="CI51" s="1313"/>
      <c r="CJ51" s="1313"/>
      <c r="CK51" s="1313"/>
      <c r="CL51" s="1313"/>
      <c r="CM51" s="1313"/>
      <c r="CN51" s="1313">
        <v>37.9</v>
      </c>
      <c r="CO51" s="1313"/>
      <c r="CP51" s="1313"/>
      <c r="CQ51" s="1313"/>
      <c r="CR51" s="1313"/>
      <c r="CS51" s="1313"/>
      <c r="CT51" s="1313"/>
      <c r="CU51" s="1313"/>
      <c r="CV51" s="1313">
        <v>16.600000000000001</v>
      </c>
      <c r="CW51" s="1313"/>
      <c r="CX51" s="1313"/>
      <c r="CY51" s="1313"/>
      <c r="CZ51" s="1313"/>
      <c r="DA51" s="1313"/>
      <c r="DB51" s="1313"/>
      <c r="DC51" s="1313"/>
    </row>
    <row r="52" spans="1:109">
      <c r="B52" s="397"/>
      <c r="G52" s="1321"/>
      <c r="H52" s="1321"/>
      <c r="I52" s="1334"/>
      <c r="J52" s="1334"/>
      <c r="K52" s="1320"/>
      <c r="L52" s="1320"/>
      <c r="M52" s="1320"/>
      <c r="N52" s="1320"/>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1"/>
      <c r="H53" s="1321"/>
      <c r="I53" s="1319"/>
      <c r="J53" s="1319"/>
      <c r="K53" s="1320"/>
      <c r="L53" s="1320"/>
      <c r="M53" s="1320"/>
      <c r="N53" s="1320"/>
      <c r="AM53" s="406"/>
      <c r="AN53" s="1316"/>
      <c r="AO53" s="1316"/>
      <c r="AP53" s="1316"/>
      <c r="AQ53" s="1316"/>
      <c r="AR53" s="1316"/>
      <c r="AS53" s="1316"/>
      <c r="AT53" s="1316"/>
      <c r="AU53" s="1316"/>
      <c r="AV53" s="1316"/>
      <c r="AW53" s="1316"/>
      <c r="AX53" s="1316"/>
      <c r="AY53" s="1316"/>
      <c r="AZ53" s="1316"/>
      <c r="BA53" s="1316"/>
      <c r="BB53" s="1316" t="s">
        <v>621</v>
      </c>
      <c r="BC53" s="1316"/>
      <c r="BD53" s="1316"/>
      <c r="BE53" s="1316"/>
      <c r="BF53" s="1316"/>
      <c r="BG53" s="1316"/>
      <c r="BH53" s="1316"/>
      <c r="BI53" s="1316"/>
      <c r="BJ53" s="1316"/>
      <c r="BK53" s="1316"/>
      <c r="BL53" s="1316"/>
      <c r="BM53" s="1316"/>
      <c r="BN53" s="1316"/>
      <c r="BO53" s="1316"/>
      <c r="BP53" s="1313">
        <v>67.2</v>
      </c>
      <c r="BQ53" s="1313"/>
      <c r="BR53" s="1313"/>
      <c r="BS53" s="1313"/>
      <c r="BT53" s="1313"/>
      <c r="BU53" s="1313"/>
      <c r="BV53" s="1313"/>
      <c r="BW53" s="1313"/>
      <c r="BX53" s="1313">
        <v>68.900000000000006</v>
      </c>
      <c r="BY53" s="1313"/>
      <c r="BZ53" s="1313"/>
      <c r="CA53" s="1313"/>
      <c r="CB53" s="1313"/>
      <c r="CC53" s="1313"/>
      <c r="CD53" s="1313"/>
      <c r="CE53" s="1313"/>
      <c r="CF53" s="1313">
        <v>69.3</v>
      </c>
      <c r="CG53" s="1313"/>
      <c r="CH53" s="1313"/>
      <c r="CI53" s="1313"/>
      <c r="CJ53" s="1313"/>
      <c r="CK53" s="1313"/>
      <c r="CL53" s="1313"/>
      <c r="CM53" s="1313"/>
      <c r="CN53" s="1313">
        <v>70.5</v>
      </c>
      <c r="CO53" s="1313"/>
      <c r="CP53" s="1313"/>
      <c r="CQ53" s="1313"/>
      <c r="CR53" s="1313"/>
      <c r="CS53" s="1313"/>
      <c r="CT53" s="1313"/>
      <c r="CU53" s="1313"/>
      <c r="CV53" s="1313">
        <v>72</v>
      </c>
      <c r="CW53" s="1313"/>
      <c r="CX53" s="1313"/>
      <c r="CY53" s="1313"/>
      <c r="CZ53" s="1313"/>
      <c r="DA53" s="1313"/>
      <c r="DB53" s="1313"/>
      <c r="DC53" s="1313"/>
    </row>
    <row r="54" spans="1:109">
      <c r="A54" s="405"/>
      <c r="B54" s="397"/>
      <c r="G54" s="1321"/>
      <c r="H54" s="1321"/>
      <c r="I54" s="1319"/>
      <c r="J54" s="1319"/>
      <c r="K54" s="1320"/>
      <c r="L54" s="1320"/>
      <c r="M54" s="1320"/>
      <c r="N54" s="1320"/>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9"/>
      <c r="H55" s="1319"/>
      <c r="I55" s="1319"/>
      <c r="J55" s="1319"/>
      <c r="K55" s="1320"/>
      <c r="L55" s="1320"/>
      <c r="M55" s="1320"/>
      <c r="N55" s="1320"/>
      <c r="AN55" s="1318" t="s">
        <v>622</v>
      </c>
      <c r="AO55" s="1318"/>
      <c r="AP55" s="1318"/>
      <c r="AQ55" s="1318"/>
      <c r="AR55" s="1318"/>
      <c r="AS55" s="1318"/>
      <c r="AT55" s="1318"/>
      <c r="AU55" s="1318"/>
      <c r="AV55" s="1318"/>
      <c r="AW55" s="1318"/>
      <c r="AX55" s="1318"/>
      <c r="AY55" s="1318"/>
      <c r="AZ55" s="1318"/>
      <c r="BA55" s="1318"/>
      <c r="BB55" s="1316" t="s">
        <v>623</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c r="A56" s="405"/>
      <c r="B56" s="397"/>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9"/>
      <c r="H57" s="1319"/>
      <c r="I57" s="1314"/>
      <c r="J57" s="1314"/>
      <c r="K57" s="1320"/>
      <c r="L57" s="1320"/>
      <c r="M57" s="1320"/>
      <c r="N57" s="1320"/>
      <c r="AM57" s="390"/>
      <c r="AN57" s="1318"/>
      <c r="AO57" s="1318"/>
      <c r="AP57" s="1318"/>
      <c r="AQ57" s="1318"/>
      <c r="AR57" s="1318"/>
      <c r="AS57" s="1318"/>
      <c r="AT57" s="1318"/>
      <c r="AU57" s="1318"/>
      <c r="AV57" s="1318"/>
      <c r="AW57" s="1318"/>
      <c r="AX57" s="1318"/>
      <c r="AY57" s="1318"/>
      <c r="AZ57" s="1318"/>
      <c r="BA57" s="1318"/>
      <c r="BB57" s="1316" t="s">
        <v>620</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c r="A58" s="390"/>
      <c r="B58" s="409"/>
      <c r="G58" s="1319"/>
      <c r="H58" s="1319"/>
      <c r="I58" s="1314"/>
      <c r="J58" s="1314"/>
      <c r="K58" s="1320"/>
      <c r="L58" s="1320"/>
      <c r="M58" s="1320"/>
      <c r="N58" s="1320"/>
      <c r="AM58" s="390"/>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615</v>
      </c>
    </row>
    <row r="64" spans="1:109">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5" t="s">
        <v>628</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613</v>
      </c>
    </row>
    <row r="72" spans="2:107">
      <c r="B72" s="397"/>
      <c r="G72" s="1319"/>
      <c r="H72" s="1319"/>
      <c r="I72" s="1319"/>
      <c r="J72" s="1319"/>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c r="B73" s="397"/>
      <c r="G73" s="1321"/>
      <c r="H73" s="1321"/>
      <c r="I73" s="1321"/>
      <c r="J73" s="1321"/>
      <c r="K73" s="1317"/>
      <c r="L73" s="1317"/>
      <c r="M73" s="1317"/>
      <c r="N73" s="1317"/>
      <c r="AM73" s="406"/>
      <c r="AN73" s="1316" t="s">
        <v>614</v>
      </c>
      <c r="AO73" s="1316"/>
      <c r="AP73" s="1316"/>
      <c r="AQ73" s="1316"/>
      <c r="AR73" s="1316"/>
      <c r="AS73" s="1316"/>
      <c r="AT73" s="1316"/>
      <c r="AU73" s="1316"/>
      <c r="AV73" s="1316"/>
      <c r="AW73" s="1316"/>
      <c r="AX73" s="1316"/>
      <c r="AY73" s="1316"/>
      <c r="AZ73" s="1316"/>
      <c r="BA73" s="1316"/>
      <c r="BB73" s="1316" t="s">
        <v>624</v>
      </c>
      <c r="BC73" s="1316"/>
      <c r="BD73" s="1316"/>
      <c r="BE73" s="1316"/>
      <c r="BF73" s="1316"/>
      <c r="BG73" s="1316"/>
      <c r="BH73" s="1316"/>
      <c r="BI73" s="1316"/>
      <c r="BJ73" s="1316"/>
      <c r="BK73" s="1316"/>
      <c r="BL73" s="1316"/>
      <c r="BM73" s="1316"/>
      <c r="BN73" s="1316"/>
      <c r="BO73" s="1316"/>
      <c r="BP73" s="1313">
        <v>71.5</v>
      </c>
      <c r="BQ73" s="1313"/>
      <c r="BR73" s="1313"/>
      <c r="BS73" s="1313"/>
      <c r="BT73" s="1313"/>
      <c r="BU73" s="1313"/>
      <c r="BV73" s="1313"/>
      <c r="BW73" s="1313"/>
      <c r="BX73" s="1313">
        <v>61.7</v>
      </c>
      <c r="BY73" s="1313"/>
      <c r="BZ73" s="1313"/>
      <c r="CA73" s="1313"/>
      <c r="CB73" s="1313"/>
      <c r="CC73" s="1313"/>
      <c r="CD73" s="1313"/>
      <c r="CE73" s="1313"/>
      <c r="CF73" s="1313">
        <v>61.2</v>
      </c>
      <c r="CG73" s="1313"/>
      <c r="CH73" s="1313"/>
      <c r="CI73" s="1313"/>
      <c r="CJ73" s="1313"/>
      <c r="CK73" s="1313"/>
      <c r="CL73" s="1313"/>
      <c r="CM73" s="1313"/>
      <c r="CN73" s="1313">
        <v>37.9</v>
      </c>
      <c r="CO73" s="1313"/>
      <c r="CP73" s="1313"/>
      <c r="CQ73" s="1313"/>
      <c r="CR73" s="1313"/>
      <c r="CS73" s="1313"/>
      <c r="CT73" s="1313"/>
      <c r="CU73" s="1313"/>
      <c r="CV73" s="1313">
        <v>16.600000000000001</v>
      </c>
      <c r="CW73" s="1313"/>
      <c r="CX73" s="1313"/>
      <c r="CY73" s="1313"/>
      <c r="CZ73" s="1313"/>
      <c r="DA73" s="1313"/>
      <c r="DB73" s="1313"/>
      <c r="DC73" s="1313"/>
    </row>
    <row r="74" spans="2:107">
      <c r="B74" s="397"/>
      <c r="G74" s="1321"/>
      <c r="H74" s="1321"/>
      <c r="I74" s="1321"/>
      <c r="J74" s="1321"/>
      <c r="K74" s="1317"/>
      <c r="L74" s="1317"/>
      <c r="M74" s="1317"/>
      <c r="N74" s="1317"/>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1"/>
      <c r="H75" s="1321"/>
      <c r="I75" s="1319"/>
      <c r="J75" s="1319"/>
      <c r="K75" s="1320"/>
      <c r="L75" s="1320"/>
      <c r="M75" s="1320"/>
      <c r="N75" s="1320"/>
      <c r="AM75" s="406"/>
      <c r="AN75" s="1316"/>
      <c r="AO75" s="1316"/>
      <c r="AP75" s="1316"/>
      <c r="AQ75" s="1316"/>
      <c r="AR75" s="1316"/>
      <c r="AS75" s="1316"/>
      <c r="AT75" s="1316"/>
      <c r="AU75" s="1316"/>
      <c r="AV75" s="1316"/>
      <c r="AW75" s="1316"/>
      <c r="AX75" s="1316"/>
      <c r="AY75" s="1316"/>
      <c r="AZ75" s="1316"/>
      <c r="BA75" s="1316"/>
      <c r="BB75" s="1316" t="s">
        <v>625</v>
      </c>
      <c r="BC75" s="1316"/>
      <c r="BD75" s="1316"/>
      <c r="BE75" s="1316"/>
      <c r="BF75" s="1316"/>
      <c r="BG75" s="1316"/>
      <c r="BH75" s="1316"/>
      <c r="BI75" s="1316"/>
      <c r="BJ75" s="1316"/>
      <c r="BK75" s="1316"/>
      <c r="BL75" s="1316"/>
      <c r="BM75" s="1316"/>
      <c r="BN75" s="1316"/>
      <c r="BO75" s="1316"/>
      <c r="BP75" s="1313">
        <v>9.9</v>
      </c>
      <c r="BQ75" s="1313"/>
      <c r="BR75" s="1313"/>
      <c r="BS75" s="1313"/>
      <c r="BT75" s="1313"/>
      <c r="BU75" s="1313"/>
      <c r="BV75" s="1313"/>
      <c r="BW75" s="1313"/>
      <c r="BX75" s="1313">
        <v>9.5</v>
      </c>
      <c r="BY75" s="1313"/>
      <c r="BZ75" s="1313"/>
      <c r="CA75" s="1313"/>
      <c r="CB75" s="1313"/>
      <c r="CC75" s="1313"/>
      <c r="CD75" s="1313"/>
      <c r="CE75" s="1313"/>
      <c r="CF75" s="1313">
        <v>9.1</v>
      </c>
      <c r="CG75" s="1313"/>
      <c r="CH75" s="1313"/>
      <c r="CI75" s="1313"/>
      <c r="CJ75" s="1313"/>
      <c r="CK75" s="1313"/>
      <c r="CL75" s="1313"/>
      <c r="CM75" s="1313"/>
      <c r="CN75" s="1313">
        <v>8.5</v>
      </c>
      <c r="CO75" s="1313"/>
      <c r="CP75" s="1313"/>
      <c r="CQ75" s="1313"/>
      <c r="CR75" s="1313"/>
      <c r="CS75" s="1313"/>
      <c r="CT75" s="1313"/>
      <c r="CU75" s="1313"/>
      <c r="CV75" s="1313">
        <v>8.1999999999999993</v>
      </c>
      <c r="CW75" s="1313"/>
      <c r="CX75" s="1313"/>
      <c r="CY75" s="1313"/>
      <c r="CZ75" s="1313"/>
      <c r="DA75" s="1313"/>
      <c r="DB75" s="1313"/>
      <c r="DC75" s="1313"/>
    </row>
    <row r="76" spans="2:107">
      <c r="B76" s="397"/>
      <c r="G76" s="1321"/>
      <c r="H76" s="1321"/>
      <c r="I76" s="1319"/>
      <c r="J76" s="1319"/>
      <c r="K76" s="1320"/>
      <c r="L76" s="1320"/>
      <c r="M76" s="1320"/>
      <c r="N76" s="1320"/>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9"/>
      <c r="H77" s="1319"/>
      <c r="I77" s="1319"/>
      <c r="J77" s="1319"/>
      <c r="K77" s="1317"/>
      <c r="L77" s="1317"/>
      <c r="M77" s="1317"/>
      <c r="N77" s="1317"/>
      <c r="AN77" s="1318" t="s">
        <v>626</v>
      </c>
      <c r="AO77" s="1318"/>
      <c r="AP77" s="1318"/>
      <c r="AQ77" s="1318"/>
      <c r="AR77" s="1318"/>
      <c r="AS77" s="1318"/>
      <c r="AT77" s="1318"/>
      <c r="AU77" s="1318"/>
      <c r="AV77" s="1318"/>
      <c r="AW77" s="1318"/>
      <c r="AX77" s="1318"/>
      <c r="AY77" s="1318"/>
      <c r="AZ77" s="1318"/>
      <c r="BA77" s="1318"/>
      <c r="BB77" s="1316" t="s">
        <v>619</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c r="B78" s="397"/>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627</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c r="B80" s="397"/>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password="9A61"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election activeCell="BB79" sqref="BB79:BO8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616</v>
      </c>
    </row>
  </sheetData>
  <sheetProtection algorithmName="SHA-512" hashValue="WFe6MkyslLHfCgmDk+3gS3rDefJ1mEJeWKKVsPbkVrMMqOVE8jvjJbCdVUe7qrfKipzYXqDCzqw0LKdstN8lNA==" saltValue="CWb3aXXhCG0KwG1MfhZe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BB79" sqref="BB79:BO8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617</v>
      </c>
    </row>
  </sheetData>
  <sheetProtection algorithmName="SHA-512" hashValue="nDWwT9qBppFLadzG2oYXThqj8L8Qn4oCxaO4tLGR/8zBoug3dd7UYvxqjTTJ8q+R05FrLqbYZO7rtsVcb6IHkg==" saltValue="z+GMwOJwTbUz0WmZwJpp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557</v>
      </c>
      <c r="G2" s="157"/>
      <c r="H2" s="158"/>
    </row>
    <row r="3" spans="1:8">
      <c r="A3" s="154" t="s">
        <v>550</v>
      </c>
      <c r="B3" s="159"/>
      <c r="C3" s="160"/>
      <c r="D3" s="161">
        <v>40653</v>
      </c>
      <c r="E3" s="162"/>
      <c r="F3" s="163">
        <v>44504</v>
      </c>
      <c r="G3" s="164"/>
      <c r="H3" s="165"/>
    </row>
    <row r="4" spans="1:8">
      <c r="A4" s="166"/>
      <c r="B4" s="167"/>
      <c r="C4" s="168"/>
      <c r="D4" s="169">
        <v>26426</v>
      </c>
      <c r="E4" s="170"/>
      <c r="F4" s="171">
        <v>25876</v>
      </c>
      <c r="G4" s="172"/>
      <c r="H4" s="173"/>
    </row>
    <row r="5" spans="1:8">
      <c r="A5" s="154" t="s">
        <v>552</v>
      </c>
      <c r="B5" s="159"/>
      <c r="C5" s="160"/>
      <c r="D5" s="161">
        <v>43288</v>
      </c>
      <c r="E5" s="162"/>
      <c r="F5" s="163">
        <v>47820</v>
      </c>
      <c r="G5" s="164"/>
      <c r="H5" s="165"/>
    </row>
    <row r="6" spans="1:8">
      <c r="A6" s="166"/>
      <c r="B6" s="167"/>
      <c r="C6" s="168"/>
      <c r="D6" s="169">
        <v>29735</v>
      </c>
      <c r="E6" s="170"/>
      <c r="F6" s="171">
        <v>25855</v>
      </c>
      <c r="G6" s="172"/>
      <c r="H6" s="173"/>
    </row>
    <row r="7" spans="1:8">
      <c r="A7" s="154" t="s">
        <v>553</v>
      </c>
      <c r="B7" s="159"/>
      <c r="C7" s="160"/>
      <c r="D7" s="161">
        <v>56503</v>
      </c>
      <c r="E7" s="162"/>
      <c r="F7" s="163">
        <v>41934</v>
      </c>
      <c r="G7" s="164"/>
      <c r="H7" s="165"/>
    </row>
    <row r="8" spans="1:8">
      <c r="A8" s="166"/>
      <c r="B8" s="167"/>
      <c r="C8" s="168"/>
      <c r="D8" s="169">
        <v>32580</v>
      </c>
      <c r="E8" s="170"/>
      <c r="F8" s="171">
        <v>23352</v>
      </c>
      <c r="G8" s="172"/>
      <c r="H8" s="173"/>
    </row>
    <row r="9" spans="1:8">
      <c r="A9" s="154" t="s">
        <v>554</v>
      </c>
      <c r="B9" s="159"/>
      <c r="C9" s="160"/>
      <c r="D9" s="161">
        <v>47555</v>
      </c>
      <c r="E9" s="162"/>
      <c r="F9" s="163">
        <v>45588</v>
      </c>
      <c r="G9" s="164"/>
      <c r="H9" s="165"/>
    </row>
    <row r="10" spans="1:8">
      <c r="A10" s="166"/>
      <c r="B10" s="167"/>
      <c r="C10" s="168"/>
      <c r="D10" s="169">
        <v>26939</v>
      </c>
      <c r="E10" s="170"/>
      <c r="F10" s="171">
        <v>24150</v>
      </c>
      <c r="G10" s="172"/>
      <c r="H10" s="173"/>
    </row>
    <row r="11" spans="1:8">
      <c r="A11" s="154" t="s">
        <v>555</v>
      </c>
      <c r="B11" s="159"/>
      <c r="C11" s="160"/>
      <c r="D11" s="161">
        <v>51062</v>
      </c>
      <c r="E11" s="162"/>
      <c r="F11" s="163">
        <v>45483</v>
      </c>
      <c r="G11" s="164"/>
      <c r="H11" s="165"/>
    </row>
    <row r="12" spans="1:8">
      <c r="A12" s="166"/>
      <c r="B12" s="167"/>
      <c r="C12" s="174"/>
      <c r="D12" s="169">
        <v>37123</v>
      </c>
      <c r="E12" s="170"/>
      <c r="F12" s="171">
        <v>24241</v>
      </c>
      <c r="G12" s="172"/>
      <c r="H12" s="173"/>
    </row>
    <row r="13" spans="1:8">
      <c r="A13" s="154"/>
      <c r="B13" s="159"/>
      <c r="C13" s="175"/>
      <c r="D13" s="176">
        <v>47812</v>
      </c>
      <c r="E13" s="177"/>
      <c r="F13" s="178">
        <v>45066</v>
      </c>
      <c r="G13" s="179"/>
      <c r="H13" s="165"/>
    </row>
    <row r="14" spans="1:8">
      <c r="A14" s="166"/>
      <c r="B14" s="167"/>
      <c r="C14" s="168"/>
      <c r="D14" s="169">
        <v>30561</v>
      </c>
      <c r="E14" s="170"/>
      <c r="F14" s="171">
        <v>24695</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2.2400000000000002</v>
      </c>
      <c r="C19" s="180">
        <f>ROUND(VALUE(SUBSTITUTE(実質収支比率等に係る経年分析!G$48,"▲","-")),2)</f>
        <v>0.31</v>
      </c>
      <c r="D19" s="180">
        <f>ROUND(VALUE(SUBSTITUTE(実質収支比率等に係る経年分析!H$48,"▲","-")),2)</f>
        <v>2.2200000000000002</v>
      </c>
      <c r="E19" s="180">
        <f>ROUND(VALUE(SUBSTITUTE(実質収支比率等に係る経年分析!I$48,"▲","-")),2)</f>
        <v>2.97</v>
      </c>
      <c r="F19" s="180">
        <f>ROUND(VALUE(SUBSTITUTE(実質収支比率等に係る経年分析!J$48,"▲","-")),2)</f>
        <v>1.96</v>
      </c>
    </row>
    <row r="20" spans="1:11">
      <c r="A20" s="180" t="s">
        <v>54</v>
      </c>
      <c r="B20" s="180">
        <f>ROUND(VALUE(SUBSTITUTE(実質収支比率等に係る経年分析!F$47,"▲","-")),2)</f>
        <v>15.56</v>
      </c>
      <c r="C20" s="180">
        <f>ROUND(VALUE(SUBSTITUTE(実質収支比率等に係る経年分析!G$47,"▲","-")),2)</f>
        <v>16.52</v>
      </c>
      <c r="D20" s="180">
        <f>ROUND(VALUE(SUBSTITUTE(実質収支比率等に係る経年分析!H$47,"▲","-")),2)</f>
        <v>16.66</v>
      </c>
      <c r="E20" s="180">
        <f>ROUND(VALUE(SUBSTITUTE(実質収支比率等に係る経年分析!I$47,"▲","-")),2)</f>
        <v>16.98</v>
      </c>
      <c r="F20" s="180">
        <f>ROUND(VALUE(SUBSTITUTE(実質収支比率等に係る経年分析!J$47,"▲","-")),2)</f>
        <v>16.59</v>
      </c>
    </row>
    <row r="21" spans="1:11">
      <c r="A21" s="180" t="s">
        <v>55</v>
      </c>
      <c r="B21" s="180">
        <f>IF(ISNUMBER(VALUE(SUBSTITUTE(実質収支比率等に係る経年分析!F$49,"▲","-"))),ROUND(VALUE(SUBSTITUTE(実質収支比率等に係る経年分析!F$49,"▲","-")),2),NA())</f>
        <v>-1.29</v>
      </c>
      <c r="C21" s="180">
        <f>IF(ISNUMBER(VALUE(SUBSTITUTE(実質収支比率等に係る経年分析!G$49,"▲","-"))),ROUND(VALUE(SUBSTITUTE(実質収支比率等に係る経年分析!G$49,"▲","-")),2),NA())</f>
        <v>-1.86</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0.92</v>
      </c>
      <c r="F21" s="180">
        <f>IF(ISNUMBER(VALUE(SUBSTITUTE(実質収支比率等に係る経年分析!J$49,"▲","-"))),ROUND(VALUE(SUBSTITUTE(実質収支比率等に係る経年分析!J$49,"▲","-")),2),NA())</f>
        <v>4.57</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1.95</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8.4600000000000009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6.38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6.83</v>
      </c>
    </row>
    <row r="36" spans="1:16">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12.11</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3069</v>
      </c>
      <c r="E42" s="182"/>
      <c r="F42" s="182"/>
      <c r="G42" s="182">
        <f>'実質公債費比率（分子）の構造'!L$52</f>
        <v>3074</v>
      </c>
      <c r="H42" s="182"/>
      <c r="I42" s="182"/>
      <c r="J42" s="182">
        <f>'実質公債費比率（分子）の構造'!M$52</f>
        <v>2949</v>
      </c>
      <c r="K42" s="182"/>
      <c r="L42" s="182"/>
      <c r="M42" s="182">
        <f>'実質公債費比率（分子）の構造'!N$52</f>
        <v>2931</v>
      </c>
      <c r="N42" s="182"/>
      <c r="O42" s="182"/>
      <c r="P42" s="182">
        <f>'実質公債費比率（分子）の構造'!O$52</f>
        <v>2878</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236</v>
      </c>
      <c r="C44" s="182"/>
      <c r="D44" s="182"/>
      <c r="E44" s="182">
        <f>'実質公債費比率（分子）の構造'!L$50</f>
        <v>219</v>
      </c>
      <c r="F44" s="182"/>
      <c r="G44" s="182"/>
      <c r="H44" s="182">
        <f>'実質公債費比率（分子）の構造'!M$50</f>
        <v>206</v>
      </c>
      <c r="I44" s="182"/>
      <c r="J44" s="182"/>
      <c r="K44" s="182">
        <f>'実質公債費比率（分子）の構造'!N$50</f>
        <v>195</v>
      </c>
      <c r="L44" s="182"/>
      <c r="M44" s="182"/>
      <c r="N44" s="182">
        <f>'実質公債費比率（分子）の構造'!O$50</f>
        <v>193</v>
      </c>
      <c r="O44" s="182"/>
      <c r="P44" s="182"/>
    </row>
    <row r="45" spans="1:16">
      <c r="A45" s="182" t="s">
        <v>65</v>
      </c>
      <c r="B45" s="182">
        <f>'実質公債費比率（分子）の構造'!K$49</f>
        <v>45</v>
      </c>
      <c r="C45" s="182"/>
      <c r="D45" s="182"/>
      <c r="E45" s="182">
        <f>'実質公債費比率（分子）の構造'!L$49</f>
        <v>43</v>
      </c>
      <c r="F45" s="182"/>
      <c r="G45" s="182"/>
      <c r="H45" s="182">
        <f>'実質公債費比率（分子）の構造'!M$49</f>
        <v>46</v>
      </c>
      <c r="I45" s="182"/>
      <c r="J45" s="182"/>
      <c r="K45" s="182">
        <f>'実質公債費比率（分子）の構造'!N$49</f>
        <v>48</v>
      </c>
      <c r="L45" s="182"/>
      <c r="M45" s="182"/>
      <c r="N45" s="182">
        <f>'実質公債費比率（分子）の構造'!O$49</f>
        <v>47</v>
      </c>
      <c r="O45" s="182"/>
      <c r="P45" s="182"/>
    </row>
    <row r="46" spans="1:16">
      <c r="A46" s="182" t="s">
        <v>66</v>
      </c>
      <c r="B46" s="182">
        <f>'実質公債費比率（分子）の構造'!K$48</f>
        <v>1032</v>
      </c>
      <c r="C46" s="182"/>
      <c r="D46" s="182"/>
      <c r="E46" s="182">
        <f>'実質公債費比率（分子）の構造'!L$48</f>
        <v>981</v>
      </c>
      <c r="F46" s="182"/>
      <c r="G46" s="182"/>
      <c r="H46" s="182">
        <f>'実質公債費比率（分子）の構造'!M$48</f>
        <v>942</v>
      </c>
      <c r="I46" s="182"/>
      <c r="J46" s="182"/>
      <c r="K46" s="182">
        <f>'実質公債費比率（分子）の構造'!N$48</f>
        <v>931</v>
      </c>
      <c r="L46" s="182"/>
      <c r="M46" s="182"/>
      <c r="N46" s="182">
        <f>'実質公債費比率（分子）の構造'!O$48</f>
        <v>919</v>
      </c>
      <c r="O46" s="182"/>
      <c r="P46" s="182"/>
    </row>
    <row r="47" spans="1:16">
      <c r="A47" s="182" t="s">
        <v>67</v>
      </c>
      <c r="B47" s="182">
        <f>'実質公債費比率（分子）の構造'!K$47</f>
        <v>33</v>
      </c>
      <c r="C47" s="182"/>
      <c r="D47" s="182"/>
      <c r="E47" s="182">
        <f>'実質公債費比率（分子）の構造'!L$47</f>
        <v>17</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3554</v>
      </c>
      <c r="C49" s="182"/>
      <c r="D49" s="182"/>
      <c r="E49" s="182">
        <f>'実質公債費比率（分子）の構造'!L$45</f>
        <v>3488</v>
      </c>
      <c r="F49" s="182"/>
      <c r="G49" s="182"/>
      <c r="H49" s="182">
        <f>'実質公債費比率（分子）の構造'!M$45</f>
        <v>3477</v>
      </c>
      <c r="I49" s="182"/>
      <c r="J49" s="182"/>
      <c r="K49" s="182">
        <f>'実質公債費比率（分子）の構造'!N$45</f>
        <v>3414</v>
      </c>
      <c r="L49" s="182"/>
      <c r="M49" s="182"/>
      <c r="N49" s="182">
        <f>'実質公債費比率（分子）の構造'!O$45</f>
        <v>3436</v>
      </c>
      <c r="O49" s="182"/>
      <c r="P49" s="182"/>
    </row>
    <row r="50" spans="1:16">
      <c r="A50" s="182" t="s">
        <v>70</v>
      </c>
      <c r="B50" s="182" t="e">
        <f>NA()</f>
        <v>#N/A</v>
      </c>
      <c r="C50" s="182">
        <f>IF(ISNUMBER('実質公債費比率（分子）の構造'!K$53),'実質公債費比率（分子）の構造'!K$53,NA())</f>
        <v>1831</v>
      </c>
      <c r="D50" s="182" t="e">
        <f>NA()</f>
        <v>#N/A</v>
      </c>
      <c r="E50" s="182" t="e">
        <f>NA()</f>
        <v>#N/A</v>
      </c>
      <c r="F50" s="182">
        <f>IF(ISNUMBER('実質公債費比率（分子）の構造'!L$53),'実質公債費比率（分子）の構造'!L$53,NA())</f>
        <v>1674</v>
      </c>
      <c r="G50" s="182" t="e">
        <f>NA()</f>
        <v>#N/A</v>
      </c>
      <c r="H50" s="182" t="e">
        <f>NA()</f>
        <v>#N/A</v>
      </c>
      <c r="I50" s="182">
        <f>IF(ISNUMBER('実質公債費比率（分子）の構造'!M$53),'実質公債費比率（分子）の構造'!M$53,NA())</f>
        <v>1722</v>
      </c>
      <c r="J50" s="182" t="e">
        <f>NA()</f>
        <v>#N/A</v>
      </c>
      <c r="K50" s="182" t="e">
        <f>NA()</f>
        <v>#N/A</v>
      </c>
      <c r="L50" s="182">
        <f>IF(ISNUMBER('実質公債費比率（分子）の構造'!N$53),'実質公債費比率（分子）の構造'!N$53,NA())</f>
        <v>1657</v>
      </c>
      <c r="M50" s="182" t="e">
        <f>NA()</f>
        <v>#N/A</v>
      </c>
      <c r="N50" s="182" t="e">
        <f>NA()</f>
        <v>#N/A</v>
      </c>
      <c r="O50" s="182">
        <f>IF(ISNUMBER('実質公債費比率（分子）の構造'!O$53),'実質公債費比率（分子）の構造'!O$53,NA())</f>
        <v>1717</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29249</v>
      </c>
      <c r="E56" s="181"/>
      <c r="F56" s="181"/>
      <c r="G56" s="181">
        <f>'将来負担比率（分子）の構造'!J$52</f>
        <v>28709</v>
      </c>
      <c r="H56" s="181"/>
      <c r="I56" s="181"/>
      <c r="J56" s="181">
        <f>'将来負担比率（分子）の構造'!K$52</f>
        <v>28425</v>
      </c>
      <c r="K56" s="181"/>
      <c r="L56" s="181"/>
      <c r="M56" s="181">
        <f>'将来負担比率（分子）の構造'!L$52</f>
        <v>28500</v>
      </c>
      <c r="N56" s="181"/>
      <c r="O56" s="181"/>
      <c r="P56" s="181">
        <f>'将来負担比率（分子）の構造'!M$52</f>
        <v>29105</v>
      </c>
    </row>
    <row r="57" spans="1:16">
      <c r="A57" s="181" t="s">
        <v>41</v>
      </c>
      <c r="B57" s="181"/>
      <c r="C57" s="181"/>
      <c r="D57" s="181">
        <f>'将来負担比率（分子）の構造'!I$51</f>
        <v>2989</v>
      </c>
      <c r="E57" s="181"/>
      <c r="F57" s="181"/>
      <c r="G57" s="181">
        <f>'将来負担比率（分子）の構造'!J$51</f>
        <v>2720</v>
      </c>
      <c r="H57" s="181"/>
      <c r="I57" s="181"/>
      <c r="J57" s="181">
        <f>'将来負担比率（分子）の構造'!K$51</f>
        <v>2389</v>
      </c>
      <c r="K57" s="181"/>
      <c r="L57" s="181"/>
      <c r="M57" s="181">
        <f>'将来負担比率（分子）の構造'!L$51</f>
        <v>2196</v>
      </c>
      <c r="N57" s="181"/>
      <c r="O57" s="181"/>
      <c r="P57" s="181">
        <f>'将来負担比率（分子）の構造'!M$51</f>
        <v>3058</v>
      </c>
    </row>
    <row r="58" spans="1:16">
      <c r="A58" s="181" t="s">
        <v>40</v>
      </c>
      <c r="B58" s="181"/>
      <c r="C58" s="181"/>
      <c r="D58" s="181">
        <f>'将来負担比率（分子）の構造'!I$50</f>
        <v>9251</v>
      </c>
      <c r="E58" s="181"/>
      <c r="F58" s="181"/>
      <c r="G58" s="181">
        <f>'将来負担比率（分子）の構造'!J$50</f>
        <v>10292</v>
      </c>
      <c r="H58" s="181"/>
      <c r="I58" s="181"/>
      <c r="J58" s="181">
        <f>'将来負担比率（分子）の構造'!K$50</f>
        <v>9993</v>
      </c>
      <c r="K58" s="181"/>
      <c r="L58" s="181"/>
      <c r="M58" s="181">
        <f>'将来負担比率（分子）の構造'!L$50</f>
        <v>12586</v>
      </c>
      <c r="N58" s="181"/>
      <c r="O58" s="181"/>
      <c r="P58" s="181">
        <f>'将来負担比率（分子）の構造'!M$50</f>
        <v>14867</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28</v>
      </c>
      <c r="C61" s="181"/>
      <c r="D61" s="181"/>
      <c r="E61" s="181">
        <f>'将来負担比率（分子）の構造'!J$46</f>
        <v>16</v>
      </c>
      <c r="F61" s="181"/>
      <c r="G61" s="181"/>
      <c r="H61" s="181">
        <f>'将来負担比率（分子）の構造'!K$46</f>
        <v>13</v>
      </c>
      <c r="I61" s="181"/>
      <c r="J61" s="181"/>
      <c r="K61" s="181">
        <f>'将来負担比率（分子）の構造'!L$46</f>
        <v>12</v>
      </c>
      <c r="L61" s="181"/>
      <c r="M61" s="181"/>
      <c r="N61" s="181">
        <f>'将来負担比率（分子）の構造'!M$46</f>
        <v>6</v>
      </c>
      <c r="O61" s="181"/>
      <c r="P61" s="181"/>
    </row>
    <row r="62" spans="1:16">
      <c r="A62" s="181" t="s">
        <v>34</v>
      </c>
      <c r="B62" s="181">
        <f>'将来負担比率（分子）の構造'!I$45</f>
        <v>5336</v>
      </c>
      <c r="C62" s="181"/>
      <c r="D62" s="181"/>
      <c r="E62" s="181">
        <f>'将来負担比率（分子）の構造'!J$45</f>
        <v>5221</v>
      </c>
      <c r="F62" s="181"/>
      <c r="G62" s="181"/>
      <c r="H62" s="181">
        <f>'将来負担比率（分子）の構造'!K$45</f>
        <v>5024</v>
      </c>
      <c r="I62" s="181"/>
      <c r="J62" s="181"/>
      <c r="K62" s="181">
        <f>'将来負担比率（分子）の構造'!L$45</f>
        <v>4588</v>
      </c>
      <c r="L62" s="181"/>
      <c r="M62" s="181"/>
      <c r="N62" s="181">
        <f>'将来負担比率（分子）の構造'!M$45</f>
        <v>5106</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135</v>
      </c>
      <c r="O63" s="181"/>
      <c r="P63" s="181"/>
    </row>
    <row r="64" spans="1:16">
      <c r="A64" s="181" t="s">
        <v>32</v>
      </c>
      <c r="B64" s="181">
        <f>'将来負担比率（分子）の構造'!I$43</f>
        <v>9967</v>
      </c>
      <c r="C64" s="181"/>
      <c r="D64" s="181"/>
      <c r="E64" s="181">
        <f>'将来負担比率（分子）の構造'!J$43</f>
        <v>9586</v>
      </c>
      <c r="F64" s="181"/>
      <c r="G64" s="181"/>
      <c r="H64" s="181">
        <f>'将来負担比率（分子）の構造'!K$43</f>
        <v>9530</v>
      </c>
      <c r="I64" s="181"/>
      <c r="J64" s="181"/>
      <c r="K64" s="181">
        <f>'将来負担比率（分子）の構造'!L$43</f>
        <v>9280</v>
      </c>
      <c r="L64" s="181"/>
      <c r="M64" s="181"/>
      <c r="N64" s="181">
        <f>'将来負担比率（分子）の構造'!M$43</f>
        <v>8872</v>
      </c>
      <c r="O64" s="181"/>
      <c r="P64" s="181"/>
    </row>
    <row r="65" spans="1:16">
      <c r="A65" s="181" t="s">
        <v>31</v>
      </c>
      <c r="B65" s="181">
        <f>'将来負担比率（分子）の構造'!I$42</f>
        <v>1889</v>
      </c>
      <c r="C65" s="181"/>
      <c r="D65" s="181"/>
      <c r="E65" s="181">
        <f>'将来負担比率（分子）の構造'!J$42</f>
        <v>1960</v>
      </c>
      <c r="F65" s="181"/>
      <c r="G65" s="181"/>
      <c r="H65" s="181">
        <f>'将来負担比率（分子）の構造'!K$42</f>
        <v>1761</v>
      </c>
      <c r="I65" s="181"/>
      <c r="J65" s="181"/>
      <c r="K65" s="181">
        <f>'将来負担比率（分子）の構造'!L$42</f>
        <v>1572</v>
      </c>
      <c r="L65" s="181"/>
      <c r="M65" s="181"/>
      <c r="N65" s="181">
        <f>'将来負担比率（分子）の構造'!M$42</f>
        <v>1385</v>
      </c>
      <c r="O65" s="181"/>
      <c r="P65" s="181"/>
    </row>
    <row r="66" spans="1:16">
      <c r="A66" s="181" t="s">
        <v>30</v>
      </c>
      <c r="B66" s="181">
        <f>'将来負担比率（分子）の構造'!I$41</f>
        <v>37601</v>
      </c>
      <c r="C66" s="181"/>
      <c r="D66" s="181"/>
      <c r="E66" s="181">
        <f>'将来負担比率（分子）の構造'!J$41</f>
        <v>36821</v>
      </c>
      <c r="F66" s="181"/>
      <c r="G66" s="181"/>
      <c r="H66" s="181">
        <f>'将来負担比率（分子）の構造'!K$41</f>
        <v>36164</v>
      </c>
      <c r="I66" s="181"/>
      <c r="J66" s="181"/>
      <c r="K66" s="181">
        <f>'将来負担比率（分子）の構造'!L$41</f>
        <v>35756</v>
      </c>
      <c r="L66" s="181"/>
      <c r="M66" s="181"/>
      <c r="N66" s="181">
        <f>'将来負担比率（分子）の構造'!M$41</f>
        <v>35126</v>
      </c>
      <c r="O66" s="181"/>
      <c r="P66" s="181"/>
    </row>
    <row r="67" spans="1:16">
      <c r="A67" s="181" t="s">
        <v>74</v>
      </c>
      <c r="B67" s="181" t="e">
        <f>NA()</f>
        <v>#N/A</v>
      </c>
      <c r="C67" s="181">
        <f>IF(ISNUMBER('将来負担比率（分子）の構造'!I$53), IF('将来負担比率（分子）の構造'!I$53 &lt; 0, 0, '将来負担比率（分子）の構造'!I$53), NA())</f>
        <v>13333</v>
      </c>
      <c r="D67" s="181" t="e">
        <f>NA()</f>
        <v>#N/A</v>
      </c>
      <c r="E67" s="181" t="e">
        <f>NA()</f>
        <v>#N/A</v>
      </c>
      <c r="F67" s="181">
        <f>IF(ISNUMBER('将来負担比率（分子）の構造'!J$53), IF('将来負担比率（分子）の構造'!J$53 &lt; 0, 0, '将来負担比率（分子）の構造'!J$53), NA())</f>
        <v>11881</v>
      </c>
      <c r="G67" s="181" t="e">
        <f>NA()</f>
        <v>#N/A</v>
      </c>
      <c r="H67" s="181" t="e">
        <f>NA()</f>
        <v>#N/A</v>
      </c>
      <c r="I67" s="181">
        <f>IF(ISNUMBER('将来負担比率（分子）の構造'!K$53), IF('将来負担比率（分子）の構造'!K$53 &lt; 0, 0, '将来負担比率（分子）の構造'!K$53), NA())</f>
        <v>11684</v>
      </c>
      <c r="J67" s="181" t="e">
        <f>NA()</f>
        <v>#N/A</v>
      </c>
      <c r="K67" s="181" t="e">
        <f>NA()</f>
        <v>#N/A</v>
      </c>
      <c r="L67" s="181">
        <f>IF(ISNUMBER('将来負担比率（分子）の構造'!L$53), IF('将来負担比率（分子）の構造'!L$53 &lt; 0, 0, '将来負担比率（分子）の構造'!L$53), NA())</f>
        <v>7926</v>
      </c>
      <c r="M67" s="181" t="e">
        <f>NA()</f>
        <v>#N/A</v>
      </c>
      <c r="N67" s="181" t="e">
        <f>NA()</f>
        <v>#N/A</v>
      </c>
      <c r="O67" s="181">
        <f>IF(ISNUMBER('将来負担比率（分子）の構造'!M$53), IF('将来負担比率（分子）の構造'!M$53 &lt; 0, 0, '将来負担比率（分子）の構造'!M$53), NA())</f>
        <v>3599</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3590</v>
      </c>
      <c r="C72" s="185">
        <f>基金残高に係る経年分析!G55</f>
        <v>3957</v>
      </c>
      <c r="D72" s="185">
        <f>基金残高に係る経年分析!H55</f>
        <v>3989</v>
      </c>
    </row>
    <row r="73" spans="1:16">
      <c r="A73" s="184" t="s">
        <v>77</v>
      </c>
      <c r="B73" s="185">
        <f>基金残高に係る経年分析!F56</f>
        <v>806</v>
      </c>
      <c r="C73" s="185">
        <f>基金残高に係る経年分析!G56</f>
        <v>1170</v>
      </c>
      <c r="D73" s="185">
        <f>基金残高に係る経年分析!H56</f>
        <v>210</v>
      </c>
    </row>
    <row r="74" spans="1:16">
      <c r="A74" s="184" t="s">
        <v>78</v>
      </c>
      <c r="B74" s="185">
        <f>基金残高に係る経年分析!F57</f>
        <v>4878</v>
      </c>
      <c r="C74" s="185">
        <f>基金残高に係る経年分析!G57</f>
        <v>9729</v>
      </c>
      <c r="D74" s="185">
        <f>基金残高に係る経年分析!H57</f>
        <v>12929</v>
      </c>
    </row>
  </sheetData>
  <sheetProtection algorithmName="SHA-512" hashValue="L1eXdI7AOy58H/1FTMvcX32ogq8c0ZptjhN3Uk67PkPKoaISDcLK+ApEVZ56eRi4KZzHbAQ55UmTnNtsrnBBVg==" saltValue="N8nRcwhW9e+unCwh8GuX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8" t="s">
        <v>223</v>
      </c>
      <c r="C5" s="749"/>
      <c r="D5" s="749"/>
      <c r="E5" s="749"/>
      <c r="F5" s="749"/>
      <c r="G5" s="749"/>
      <c r="H5" s="749"/>
      <c r="I5" s="749"/>
      <c r="J5" s="749"/>
      <c r="K5" s="749"/>
      <c r="L5" s="749"/>
      <c r="M5" s="749"/>
      <c r="N5" s="749"/>
      <c r="O5" s="749"/>
      <c r="P5" s="749"/>
      <c r="Q5" s="750"/>
      <c r="R5" s="735">
        <v>14524196</v>
      </c>
      <c r="S5" s="736"/>
      <c r="T5" s="736"/>
      <c r="U5" s="736"/>
      <c r="V5" s="736"/>
      <c r="W5" s="736"/>
      <c r="X5" s="736"/>
      <c r="Y5" s="779"/>
      <c r="Z5" s="797">
        <v>21.4</v>
      </c>
      <c r="AA5" s="797"/>
      <c r="AB5" s="797"/>
      <c r="AC5" s="797"/>
      <c r="AD5" s="798">
        <v>13583435</v>
      </c>
      <c r="AE5" s="798"/>
      <c r="AF5" s="798"/>
      <c r="AG5" s="798"/>
      <c r="AH5" s="798"/>
      <c r="AI5" s="798"/>
      <c r="AJ5" s="798"/>
      <c r="AK5" s="798"/>
      <c r="AL5" s="780">
        <v>63.3</v>
      </c>
      <c r="AM5" s="753"/>
      <c r="AN5" s="753"/>
      <c r="AO5" s="781"/>
      <c r="AP5" s="748" t="s">
        <v>224</v>
      </c>
      <c r="AQ5" s="749"/>
      <c r="AR5" s="749"/>
      <c r="AS5" s="749"/>
      <c r="AT5" s="749"/>
      <c r="AU5" s="749"/>
      <c r="AV5" s="749"/>
      <c r="AW5" s="749"/>
      <c r="AX5" s="749"/>
      <c r="AY5" s="749"/>
      <c r="AZ5" s="749"/>
      <c r="BA5" s="749"/>
      <c r="BB5" s="749"/>
      <c r="BC5" s="749"/>
      <c r="BD5" s="749"/>
      <c r="BE5" s="749"/>
      <c r="BF5" s="750"/>
      <c r="BG5" s="680">
        <v>13567820</v>
      </c>
      <c r="BH5" s="681"/>
      <c r="BI5" s="681"/>
      <c r="BJ5" s="681"/>
      <c r="BK5" s="681"/>
      <c r="BL5" s="681"/>
      <c r="BM5" s="681"/>
      <c r="BN5" s="682"/>
      <c r="BO5" s="713">
        <v>93.4</v>
      </c>
      <c r="BP5" s="713"/>
      <c r="BQ5" s="713"/>
      <c r="BR5" s="713"/>
      <c r="BS5" s="714">
        <v>258986</v>
      </c>
      <c r="BT5" s="714"/>
      <c r="BU5" s="714"/>
      <c r="BV5" s="714"/>
      <c r="BW5" s="714"/>
      <c r="BX5" s="714"/>
      <c r="BY5" s="714"/>
      <c r="BZ5" s="714"/>
      <c r="CA5" s="714"/>
      <c r="CB5" s="768"/>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c r="B6" s="677" t="s">
        <v>228</v>
      </c>
      <c r="C6" s="678"/>
      <c r="D6" s="678"/>
      <c r="E6" s="678"/>
      <c r="F6" s="678"/>
      <c r="G6" s="678"/>
      <c r="H6" s="678"/>
      <c r="I6" s="678"/>
      <c r="J6" s="678"/>
      <c r="K6" s="678"/>
      <c r="L6" s="678"/>
      <c r="M6" s="678"/>
      <c r="N6" s="678"/>
      <c r="O6" s="678"/>
      <c r="P6" s="678"/>
      <c r="Q6" s="679"/>
      <c r="R6" s="680">
        <v>479324</v>
      </c>
      <c r="S6" s="681"/>
      <c r="T6" s="681"/>
      <c r="U6" s="681"/>
      <c r="V6" s="681"/>
      <c r="W6" s="681"/>
      <c r="X6" s="681"/>
      <c r="Y6" s="682"/>
      <c r="Z6" s="713">
        <v>0.7</v>
      </c>
      <c r="AA6" s="713"/>
      <c r="AB6" s="713"/>
      <c r="AC6" s="713"/>
      <c r="AD6" s="714">
        <v>479324</v>
      </c>
      <c r="AE6" s="714"/>
      <c r="AF6" s="714"/>
      <c r="AG6" s="714"/>
      <c r="AH6" s="714"/>
      <c r="AI6" s="714"/>
      <c r="AJ6" s="714"/>
      <c r="AK6" s="714"/>
      <c r="AL6" s="683">
        <v>2.2000000000000002</v>
      </c>
      <c r="AM6" s="684"/>
      <c r="AN6" s="684"/>
      <c r="AO6" s="715"/>
      <c r="AP6" s="677" t="s">
        <v>229</v>
      </c>
      <c r="AQ6" s="678"/>
      <c r="AR6" s="678"/>
      <c r="AS6" s="678"/>
      <c r="AT6" s="678"/>
      <c r="AU6" s="678"/>
      <c r="AV6" s="678"/>
      <c r="AW6" s="678"/>
      <c r="AX6" s="678"/>
      <c r="AY6" s="678"/>
      <c r="AZ6" s="678"/>
      <c r="BA6" s="678"/>
      <c r="BB6" s="678"/>
      <c r="BC6" s="678"/>
      <c r="BD6" s="678"/>
      <c r="BE6" s="678"/>
      <c r="BF6" s="679"/>
      <c r="BG6" s="680">
        <v>13567820</v>
      </c>
      <c r="BH6" s="681"/>
      <c r="BI6" s="681"/>
      <c r="BJ6" s="681"/>
      <c r="BK6" s="681"/>
      <c r="BL6" s="681"/>
      <c r="BM6" s="681"/>
      <c r="BN6" s="682"/>
      <c r="BO6" s="713">
        <v>93.4</v>
      </c>
      <c r="BP6" s="713"/>
      <c r="BQ6" s="713"/>
      <c r="BR6" s="713"/>
      <c r="BS6" s="714">
        <v>258986</v>
      </c>
      <c r="BT6" s="714"/>
      <c r="BU6" s="714"/>
      <c r="BV6" s="714"/>
      <c r="BW6" s="714"/>
      <c r="BX6" s="714"/>
      <c r="BY6" s="714"/>
      <c r="BZ6" s="714"/>
      <c r="CA6" s="714"/>
      <c r="CB6" s="768"/>
      <c r="CD6" s="738" t="s">
        <v>230</v>
      </c>
      <c r="CE6" s="739"/>
      <c r="CF6" s="739"/>
      <c r="CG6" s="739"/>
      <c r="CH6" s="739"/>
      <c r="CI6" s="739"/>
      <c r="CJ6" s="739"/>
      <c r="CK6" s="739"/>
      <c r="CL6" s="739"/>
      <c r="CM6" s="739"/>
      <c r="CN6" s="739"/>
      <c r="CO6" s="739"/>
      <c r="CP6" s="739"/>
      <c r="CQ6" s="740"/>
      <c r="CR6" s="680">
        <v>290700</v>
      </c>
      <c r="CS6" s="681"/>
      <c r="CT6" s="681"/>
      <c r="CU6" s="681"/>
      <c r="CV6" s="681"/>
      <c r="CW6" s="681"/>
      <c r="CX6" s="681"/>
      <c r="CY6" s="682"/>
      <c r="CZ6" s="780">
        <v>0.4</v>
      </c>
      <c r="DA6" s="753"/>
      <c r="DB6" s="753"/>
      <c r="DC6" s="783"/>
      <c r="DD6" s="686">
        <v>8111</v>
      </c>
      <c r="DE6" s="681"/>
      <c r="DF6" s="681"/>
      <c r="DG6" s="681"/>
      <c r="DH6" s="681"/>
      <c r="DI6" s="681"/>
      <c r="DJ6" s="681"/>
      <c r="DK6" s="681"/>
      <c r="DL6" s="681"/>
      <c r="DM6" s="681"/>
      <c r="DN6" s="681"/>
      <c r="DO6" s="681"/>
      <c r="DP6" s="682"/>
      <c r="DQ6" s="686">
        <v>290700</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10685</v>
      </c>
      <c r="S7" s="681"/>
      <c r="T7" s="681"/>
      <c r="U7" s="681"/>
      <c r="V7" s="681"/>
      <c r="W7" s="681"/>
      <c r="X7" s="681"/>
      <c r="Y7" s="682"/>
      <c r="Z7" s="713">
        <v>0</v>
      </c>
      <c r="AA7" s="713"/>
      <c r="AB7" s="713"/>
      <c r="AC7" s="713"/>
      <c r="AD7" s="714">
        <v>10685</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6431597</v>
      </c>
      <c r="BH7" s="681"/>
      <c r="BI7" s="681"/>
      <c r="BJ7" s="681"/>
      <c r="BK7" s="681"/>
      <c r="BL7" s="681"/>
      <c r="BM7" s="681"/>
      <c r="BN7" s="682"/>
      <c r="BO7" s="713">
        <v>44.3</v>
      </c>
      <c r="BP7" s="713"/>
      <c r="BQ7" s="713"/>
      <c r="BR7" s="713"/>
      <c r="BS7" s="714">
        <v>258986</v>
      </c>
      <c r="BT7" s="714"/>
      <c r="BU7" s="714"/>
      <c r="BV7" s="714"/>
      <c r="BW7" s="714"/>
      <c r="BX7" s="714"/>
      <c r="BY7" s="714"/>
      <c r="BZ7" s="714"/>
      <c r="CA7" s="714"/>
      <c r="CB7" s="768"/>
      <c r="CD7" s="719" t="s">
        <v>233</v>
      </c>
      <c r="CE7" s="720"/>
      <c r="CF7" s="720"/>
      <c r="CG7" s="720"/>
      <c r="CH7" s="720"/>
      <c r="CI7" s="720"/>
      <c r="CJ7" s="720"/>
      <c r="CK7" s="720"/>
      <c r="CL7" s="720"/>
      <c r="CM7" s="720"/>
      <c r="CN7" s="720"/>
      <c r="CO7" s="720"/>
      <c r="CP7" s="720"/>
      <c r="CQ7" s="721"/>
      <c r="CR7" s="680">
        <v>21677066</v>
      </c>
      <c r="CS7" s="681"/>
      <c r="CT7" s="681"/>
      <c r="CU7" s="681"/>
      <c r="CV7" s="681"/>
      <c r="CW7" s="681"/>
      <c r="CX7" s="681"/>
      <c r="CY7" s="682"/>
      <c r="CZ7" s="713">
        <v>32.4</v>
      </c>
      <c r="DA7" s="713"/>
      <c r="DB7" s="713"/>
      <c r="DC7" s="713"/>
      <c r="DD7" s="686">
        <v>686706</v>
      </c>
      <c r="DE7" s="681"/>
      <c r="DF7" s="681"/>
      <c r="DG7" s="681"/>
      <c r="DH7" s="681"/>
      <c r="DI7" s="681"/>
      <c r="DJ7" s="681"/>
      <c r="DK7" s="681"/>
      <c r="DL7" s="681"/>
      <c r="DM7" s="681"/>
      <c r="DN7" s="681"/>
      <c r="DO7" s="681"/>
      <c r="DP7" s="682"/>
      <c r="DQ7" s="686">
        <v>3651856</v>
      </c>
      <c r="DR7" s="681"/>
      <c r="DS7" s="681"/>
      <c r="DT7" s="681"/>
      <c r="DU7" s="681"/>
      <c r="DV7" s="681"/>
      <c r="DW7" s="681"/>
      <c r="DX7" s="681"/>
      <c r="DY7" s="681"/>
      <c r="DZ7" s="681"/>
      <c r="EA7" s="681"/>
      <c r="EB7" s="681"/>
      <c r="EC7" s="727"/>
    </row>
    <row r="8" spans="2:143" ht="11.25" customHeight="1">
      <c r="B8" s="677" t="s">
        <v>234</v>
      </c>
      <c r="C8" s="678"/>
      <c r="D8" s="678"/>
      <c r="E8" s="678"/>
      <c r="F8" s="678"/>
      <c r="G8" s="678"/>
      <c r="H8" s="678"/>
      <c r="I8" s="678"/>
      <c r="J8" s="678"/>
      <c r="K8" s="678"/>
      <c r="L8" s="678"/>
      <c r="M8" s="678"/>
      <c r="N8" s="678"/>
      <c r="O8" s="678"/>
      <c r="P8" s="678"/>
      <c r="Q8" s="679"/>
      <c r="R8" s="680">
        <v>25910</v>
      </c>
      <c r="S8" s="681"/>
      <c r="T8" s="681"/>
      <c r="U8" s="681"/>
      <c r="V8" s="681"/>
      <c r="W8" s="681"/>
      <c r="X8" s="681"/>
      <c r="Y8" s="682"/>
      <c r="Z8" s="713">
        <v>0</v>
      </c>
      <c r="AA8" s="713"/>
      <c r="AB8" s="713"/>
      <c r="AC8" s="713"/>
      <c r="AD8" s="714">
        <v>25910</v>
      </c>
      <c r="AE8" s="714"/>
      <c r="AF8" s="714"/>
      <c r="AG8" s="714"/>
      <c r="AH8" s="714"/>
      <c r="AI8" s="714"/>
      <c r="AJ8" s="714"/>
      <c r="AK8" s="714"/>
      <c r="AL8" s="683">
        <v>0.1</v>
      </c>
      <c r="AM8" s="684"/>
      <c r="AN8" s="684"/>
      <c r="AO8" s="715"/>
      <c r="AP8" s="677" t="s">
        <v>235</v>
      </c>
      <c r="AQ8" s="678"/>
      <c r="AR8" s="678"/>
      <c r="AS8" s="678"/>
      <c r="AT8" s="678"/>
      <c r="AU8" s="678"/>
      <c r="AV8" s="678"/>
      <c r="AW8" s="678"/>
      <c r="AX8" s="678"/>
      <c r="AY8" s="678"/>
      <c r="AZ8" s="678"/>
      <c r="BA8" s="678"/>
      <c r="BB8" s="678"/>
      <c r="BC8" s="678"/>
      <c r="BD8" s="678"/>
      <c r="BE8" s="678"/>
      <c r="BF8" s="679"/>
      <c r="BG8" s="680">
        <v>177207</v>
      </c>
      <c r="BH8" s="681"/>
      <c r="BI8" s="681"/>
      <c r="BJ8" s="681"/>
      <c r="BK8" s="681"/>
      <c r="BL8" s="681"/>
      <c r="BM8" s="681"/>
      <c r="BN8" s="682"/>
      <c r="BO8" s="713">
        <v>1.2</v>
      </c>
      <c r="BP8" s="713"/>
      <c r="BQ8" s="713"/>
      <c r="BR8" s="713"/>
      <c r="BS8" s="686" t="s">
        <v>176</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14854385</v>
      </c>
      <c r="CS8" s="681"/>
      <c r="CT8" s="681"/>
      <c r="CU8" s="681"/>
      <c r="CV8" s="681"/>
      <c r="CW8" s="681"/>
      <c r="CX8" s="681"/>
      <c r="CY8" s="682"/>
      <c r="CZ8" s="713">
        <v>22.2</v>
      </c>
      <c r="DA8" s="713"/>
      <c r="DB8" s="713"/>
      <c r="DC8" s="713"/>
      <c r="DD8" s="686">
        <v>185451</v>
      </c>
      <c r="DE8" s="681"/>
      <c r="DF8" s="681"/>
      <c r="DG8" s="681"/>
      <c r="DH8" s="681"/>
      <c r="DI8" s="681"/>
      <c r="DJ8" s="681"/>
      <c r="DK8" s="681"/>
      <c r="DL8" s="681"/>
      <c r="DM8" s="681"/>
      <c r="DN8" s="681"/>
      <c r="DO8" s="681"/>
      <c r="DP8" s="682"/>
      <c r="DQ8" s="686">
        <v>6567537</v>
      </c>
      <c r="DR8" s="681"/>
      <c r="DS8" s="681"/>
      <c r="DT8" s="681"/>
      <c r="DU8" s="681"/>
      <c r="DV8" s="681"/>
      <c r="DW8" s="681"/>
      <c r="DX8" s="681"/>
      <c r="DY8" s="681"/>
      <c r="DZ8" s="681"/>
      <c r="EA8" s="681"/>
      <c r="EB8" s="681"/>
      <c r="EC8" s="727"/>
    </row>
    <row r="9" spans="2:143" ht="11.25" customHeight="1">
      <c r="B9" s="677" t="s">
        <v>237</v>
      </c>
      <c r="C9" s="678"/>
      <c r="D9" s="678"/>
      <c r="E9" s="678"/>
      <c r="F9" s="678"/>
      <c r="G9" s="678"/>
      <c r="H9" s="678"/>
      <c r="I9" s="678"/>
      <c r="J9" s="678"/>
      <c r="K9" s="678"/>
      <c r="L9" s="678"/>
      <c r="M9" s="678"/>
      <c r="N9" s="678"/>
      <c r="O9" s="678"/>
      <c r="P9" s="678"/>
      <c r="Q9" s="679"/>
      <c r="R9" s="680">
        <v>31641</v>
      </c>
      <c r="S9" s="681"/>
      <c r="T9" s="681"/>
      <c r="U9" s="681"/>
      <c r="V9" s="681"/>
      <c r="W9" s="681"/>
      <c r="X9" s="681"/>
      <c r="Y9" s="682"/>
      <c r="Z9" s="713">
        <v>0</v>
      </c>
      <c r="AA9" s="713"/>
      <c r="AB9" s="713"/>
      <c r="AC9" s="713"/>
      <c r="AD9" s="714">
        <v>31641</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5012794</v>
      </c>
      <c r="BH9" s="681"/>
      <c r="BI9" s="681"/>
      <c r="BJ9" s="681"/>
      <c r="BK9" s="681"/>
      <c r="BL9" s="681"/>
      <c r="BM9" s="681"/>
      <c r="BN9" s="682"/>
      <c r="BO9" s="713">
        <v>34.5</v>
      </c>
      <c r="BP9" s="713"/>
      <c r="BQ9" s="713"/>
      <c r="BR9" s="713"/>
      <c r="BS9" s="686" t="s">
        <v>176</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4220358</v>
      </c>
      <c r="CS9" s="681"/>
      <c r="CT9" s="681"/>
      <c r="CU9" s="681"/>
      <c r="CV9" s="681"/>
      <c r="CW9" s="681"/>
      <c r="CX9" s="681"/>
      <c r="CY9" s="682"/>
      <c r="CZ9" s="713">
        <v>6.3</v>
      </c>
      <c r="DA9" s="713"/>
      <c r="DB9" s="713"/>
      <c r="DC9" s="713"/>
      <c r="DD9" s="686">
        <v>258131</v>
      </c>
      <c r="DE9" s="681"/>
      <c r="DF9" s="681"/>
      <c r="DG9" s="681"/>
      <c r="DH9" s="681"/>
      <c r="DI9" s="681"/>
      <c r="DJ9" s="681"/>
      <c r="DK9" s="681"/>
      <c r="DL9" s="681"/>
      <c r="DM9" s="681"/>
      <c r="DN9" s="681"/>
      <c r="DO9" s="681"/>
      <c r="DP9" s="682"/>
      <c r="DQ9" s="686">
        <v>2776470</v>
      </c>
      <c r="DR9" s="681"/>
      <c r="DS9" s="681"/>
      <c r="DT9" s="681"/>
      <c r="DU9" s="681"/>
      <c r="DV9" s="681"/>
      <c r="DW9" s="681"/>
      <c r="DX9" s="681"/>
      <c r="DY9" s="681"/>
      <c r="DZ9" s="681"/>
      <c r="EA9" s="681"/>
      <c r="EB9" s="681"/>
      <c r="EC9" s="727"/>
    </row>
    <row r="10" spans="2:143" ht="11.25" customHeight="1">
      <c r="B10" s="677" t="s">
        <v>240</v>
      </c>
      <c r="C10" s="678"/>
      <c r="D10" s="678"/>
      <c r="E10" s="678"/>
      <c r="F10" s="678"/>
      <c r="G10" s="678"/>
      <c r="H10" s="678"/>
      <c r="I10" s="678"/>
      <c r="J10" s="678"/>
      <c r="K10" s="678"/>
      <c r="L10" s="678"/>
      <c r="M10" s="678"/>
      <c r="N10" s="678"/>
      <c r="O10" s="678"/>
      <c r="P10" s="678"/>
      <c r="Q10" s="679"/>
      <c r="R10" s="680" t="s">
        <v>135</v>
      </c>
      <c r="S10" s="681"/>
      <c r="T10" s="681"/>
      <c r="U10" s="681"/>
      <c r="V10" s="681"/>
      <c r="W10" s="681"/>
      <c r="X10" s="681"/>
      <c r="Y10" s="682"/>
      <c r="Z10" s="713" t="s">
        <v>176</v>
      </c>
      <c r="AA10" s="713"/>
      <c r="AB10" s="713"/>
      <c r="AC10" s="713"/>
      <c r="AD10" s="714" t="s">
        <v>176</v>
      </c>
      <c r="AE10" s="714"/>
      <c r="AF10" s="714"/>
      <c r="AG10" s="714"/>
      <c r="AH10" s="714"/>
      <c r="AI10" s="714"/>
      <c r="AJ10" s="714"/>
      <c r="AK10" s="714"/>
      <c r="AL10" s="683" t="s">
        <v>176</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404228</v>
      </c>
      <c r="BH10" s="681"/>
      <c r="BI10" s="681"/>
      <c r="BJ10" s="681"/>
      <c r="BK10" s="681"/>
      <c r="BL10" s="681"/>
      <c r="BM10" s="681"/>
      <c r="BN10" s="682"/>
      <c r="BO10" s="713">
        <v>2.8</v>
      </c>
      <c r="BP10" s="713"/>
      <c r="BQ10" s="713"/>
      <c r="BR10" s="713"/>
      <c r="BS10" s="686">
        <v>67246</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51809</v>
      </c>
      <c r="CS10" s="681"/>
      <c r="CT10" s="681"/>
      <c r="CU10" s="681"/>
      <c r="CV10" s="681"/>
      <c r="CW10" s="681"/>
      <c r="CX10" s="681"/>
      <c r="CY10" s="682"/>
      <c r="CZ10" s="713">
        <v>0.1</v>
      </c>
      <c r="DA10" s="713"/>
      <c r="DB10" s="713"/>
      <c r="DC10" s="713"/>
      <c r="DD10" s="686" t="s">
        <v>176</v>
      </c>
      <c r="DE10" s="681"/>
      <c r="DF10" s="681"/>
      <c r="DG10" s="681"/>
      <c r="DH10" s="681"/>
      <c r="DI10" s="681"/>
      <c r="DJ10" s="681"/>
      <c r="DK10" s="681"/>
      <c r="DL10" s="681"/>
      <c r="DM10" s="681"/>
      <c r="DN10" s="681"/>
      <c r="DO10" s="681"/>
      <c r="DP10" s="682"/>
      <c r="DQ10" s="686">
        <v>43941</v>
      </c>
      <c r="DR10" s="681"/>
      <c r="DS10" s="681"/>
      <c r="DT10" s="681"/>
      <c r="DU10" s="681"/>
      <c r="DV10" s="681"/>
      <c r="DW10" s="681"/>
      <c r="DX10" s="681"/>
      <c r="DY10" s="681"/>
      <c r="DZ10" s="681"/>
      <c r="EA10" s="681"/>
      <c r="EB10" s="681"/>
      <c r="EC10" s="727"/>
    </row>
    <row r="11" spans="2:143" ht="11.25" customHeight="1">
      <c r="B11" s="677" t="s">
        <v>243</v>
      </c>
      <c r="C11" s="678"/>
      <c r="D11" s="678"/>
      <c r="E11" s="678"/>
      <c r="F11" s="678"/>
      <c r="G11" s="678"/>
      <c r="H11" s="678"/>
      <c r="I11" s="678"/>
      <c r="J11" s="678"/>
      <c r="K11" s="678"/>
      <c r="L11" s="678"/>
      <c r="M11" s="678"/>
      <c r="N11" s="678"/>
      <c r="O11" s="678"/>
      <c r="P11" s="678"/>
      <c r="Q11" s="679"/>
      <c r="R11" s="680">
        <v>2301604</v>
      </c>
      <c r="S11" s="681"/>
      <c r="T11" s="681"/>
      <c r="U11" s="681"/>
      <c r="V11" s="681"/>
      <c r="W11" s="681"/>
      <c r="X11" s="681"/>
      <c r="Y11" s="682"/>
      <c r="Z11" s="683">
        <v>3.4</v>
      </c>
      <c r="AA11" s="684"/>
      <c r="AB11" s="684"/>
      <c r="AC11" s="685"/>
      <c r="AD11" s="686">
        <v>2301604</v>
      </c>
      <c r="AE11" s="681"/>
      <c r="AF11" s="681"/>
      <c r="AG11" s="681"/>
      <c r="AH11" s="681"/>
      <c r="AI11" s="681"/>
      <c r="AJ11" s="681"/>
      <c r="AK11" s="682"/>
      <c r="AL11" s="683">
        <v>10.7</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837368</v>
      </c>
      <c r="BH11" s="681"/>
      <c r="BI11" s="681"/>
      <c r="BJ11" s="681"/>
      <c r="BK11" s="681"/>
      <c r="BL11" s="681"/>
      <c r="BM11" s="681"/>
      <c r="BN11" s="682"/>
      <c r="BO11" s="713">
        <v>5.8</v>
      </c>
      <c r="BP11" s="713"/>
      <c r="BQ11" s="713"/>
      <c r="BR11" s="713"/>
      <c r="BS11" s="686">
        <v>191740</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1519568</v>
      </c>
      <c r="CS11" s="681"/>
      <c r="CT11" s="681"/>
      <c r="CU11" s="681"/>
      <c r="CV11" s="681"/>
      <c r="CW11" s="681"/>
      <c r="CX11" s="681"/>
      <c r="CY11" s="682"/>
      <c r="CZ11" s="713">
        <v>2.2999999999999998</v>
      </c>
      <c r="DA11" s="713"/>
      <c r="DB11" s="713"/>
      <c r="DC11" s="713"/>
      <c r="DD11" s="686">
        <v>62106</v>
      </c>
      <c r="DE11" s="681"/>
      <c r="DF11" s="681"/>
      <c r="DG11" s="681"/>
      <c r="DH11" s="681"/>
      <c r="DI11" s="681"/>
      <c r="DJ11" s="681"/>
      <c r="DK11" s="681"/>
      <c r="DL11" s="681"/>
      <c r="DM11" s="681"/>
      <c r="DN11" s="681"/>
      <c r="DO11" s="681"/>
      <c r="DP11" s="682"/>
      <c r="DQ11" s="686">
        <v>376859</v>
      </c>
      <c r="DR11" s="681"/>
      <c r="DS11" s="681"/>
      <c r="DT11" s="681"/>
      <c r="DU11" s="681"/>
      <c r="DV11" s="681"/>
      <c r="DW11" s="681"/>
      <c r="DX11" s="681"/>
      <c r="DY11" s="681"/>
      <c r="DZ11" s="681"/>
      <c r="EA11" s="681"/>
      <c r="EB11" s="681"/>
      <c r="EC11" s="727"/>
    </row>
    <row r="12" spans="2:143" ht="11.25" customHeight="1">
      <c r="B12" s="677" t="s">
        <v>246</v>
      </c>
      <c r="C12" s="678"/>
      <c r="D12" s="678"/>
      <c r="E12" s="678"/>
      <c r="F12" s="678"/>
      <c r="G12" s="678"/>
      <c r="H12" s="678"/>
      <c r="I12" s="678"/>
      <c r="J12" s="678"/>
      <c r="K12" s="678"/>
      <c r="L12" s="678"/>
      <c r="M12" s="678"/>
      <c r="N12" s="678"/>
      <c r="O12" s="678"/>
      <c r="P12" s="678"/>
      <c r="Q12" s="679"/>
      <c r="R12" s="680">
        <v>50662</v>
      </c>
      <c r="S12" s="681"/>
      <c r="T12" s="681"/>
      <c r="U12" s="681"/>
      <c r="V12" s="681"/>
      <c r="W12" s="681"/>
      <c r="X12" s="681"/>
      <c r="Y12" s="682"/>
      <c r="Z12" s="713">
        <v>0.1</v>
      </c>
      <c r="AA12" s="713"/>
      <c r="AB12" s="713"/>
      <c r="AC12" s="713"/>
      <c r="AD12" s="714">
        <v>50662</v>
      </c>
      <c r="AE12" s="714"/>
      <c r="AF12" s="714"/>
      <c r="AG12" s="714"/>
      <c r="AH12" s="714"/>
      <c r="AI12" s="714"/>
      <c r="AJ12" s="714"/>
      <c r="AK12" s="714"/>
      <c r="AL12" s="683">
        <v>0.2</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6113759</v>
      </c>
      <c r="BH12" s="681"/>
      <c r="BI12" s="681"/>
      <c r="BJ12" s="681"/>
      <c r="BK12" s="681"/>
      <c r="BL12" s="681"/>
      <c r="BM12" s="681"/>
      <c r="BN12" s="682"/>
      <c r="BO12" s="713">
        <v>42.1</v>
      </c>
      <c r="BP12" s="713"/>
      <c r="BQ12" s="713"/>
      <c r="BR12" s="713"/>
      <c r="BS12" s="686" t="s">
        <v>176</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5603365</v>
      </c>
      <c r="CS12" s="681"/>
      <c r="CT12" s="681"/>
      <c r="CU12" s="681"/>
      <c r="CV12" s="681"/>
      <c r="CW12" s="681"/>
      <c r="CX12" s="681"/>
      <c r="CY12" s="682"/>
      <c r="CZ12" s="713">
        <v>8.4</v>
      </c>
      <c r="DA12" s="713"/>
      <c r="DB12" s="713"/>
      <c r="DC12" s="713"/>
      <c r="DD12" s="686">
        <v>86395</v>
      </c>
      <c r="DE12" s="681"/>
      <c r="DF12" s="681"/>
      <c r="DG12" s="681"/>
      <c r="DH12" s="681"/>
      <c r="DI12" s="681"/>
      <c r="DJ12" s="681"/>
      <c r="DK12" s="681"/>
      <c r="DL12" s="681"/>
      <c r="DM12" s="681"/>
      <c r="DN12" s="681"/>
      <c r="DO12" s="681"/>
      <c r="DP12" s="682"/>
      <c r="DQ12" s="686">
        <v>2549895</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176</v>
      </c>
      <c r="S13" s="681"/>
      <c r="T13" s="681"/>
      <c r="U13" s="681"/>
      <c r="V13" s="681"/>
      <c r="W13" s="681"/>
      <c r="X13" s="681"/>
      <c r="Y13" s="682"/>
      <c r="Z13" s="713" t="s">
        <v>176</v>
      </c>
      <c r="AA13" s="713"/>
      <c r="AB13" s="713"/>
      <c r="AC13" s="713"/>
      <c r="AD13" s="714" t="s">
        <v>176</v>
      </c>
      <c r="AE13" s="714"/>
      <c r="AF13" s="714"/>
      <c r="AG13" s="714"/>
      <c r="AH13" s="714"/>
      <c r="AI13" s="714"/>
      <c r="AJ13" s="714"/>
      <c r="AK13" s="714"/>
      <c r="AL13" s="683" t="s">
        <v>176</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5979210</v>
      </c>
      <c r="BH13" s="681"/>
      <c r="BI13" s="681"/>
      <c r="BJ13" s="681"/>
      <c r="BK13" s="681"/>
      <c r="BL13" s="681"/>
      <c r="BM13" s="681"/>
      <c r="BN13" s="682"/>
      <c r="BO13" s="713">
        <v>41.2</v>
      </c>
      <c r="BP13" s="713"/>
      <c r="BQ13" s="713"/>
      <c r="BR13" s="713"/>
      <c r="BS13" s="686" t="s">
        <v>176</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4719399</v>
      </c>
      <c r="CS13" s="681"/>
      <c r="CT13" s="681"/>
      <c r="CU13" s="681"/>
      <c r="CV13" s="681"/>
      <c r="CW13" s="681"/>
      <c r="CX13" s="681"/>
      <c r="CY13" s="682"/>
      <c r="CZ13" s="713">
        <v>7</v>
      </c>
      <c r="DA13" s="713"/>
      <c r="DB13" s="713"/>
      <c r="DC13" s="713"/>
      <c r="DD13" s="686">
        <v>1327857</v>
      </c>
      <c r="DE13" s="681"/>
      <c r="DF13" s="681"/>
      <c r="DG13" s="681"/>
      <c r="DH13" s="681"/>
      <c r="DI13" s="681"/>
      <c r="DJ13" s="681"/>
      <c r="DK13" s="681"/>
      <c r="DL13" s="681"/>
      <c r="DM13" s="681"/>
      <c r="DN13" s="681"/>
      <c r="DO13" s="681"/>
      <c r="DP13" s="682"/>
      <c r="DQ13" s="686">
        <v>3428214</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t="s">
        <v>176</v>
      </c>
      <c r="S14" s="681"/>
      <c r="T14" s="681"/>
      <c r="U14" s="681"/>
      <c r="V14" s="681"/>
      <c r="W14" s="681"/>
      <c r="X14" s="681"/>
      <c r="Y14" s="682"/>
      <c r="Z14" s="713" t="s">
        <v>176</v>
      </c>
      <c r="AA14" s="713"/>
      <c r="AB14" s="713"/>
      <c r="AC14" s="713"/>
      <c r="AD14" s="714" t="s">
        <v>176</v>
      </c>
      <c r="AE14" s="714"/>
      <c r="AF14" s="714"/>
      <c r="AG14" s="714"/>
      <c r="AH14" s="714"/>
      <c r="AI14" s="714"/>
      <c r="AJ14" s="714"/>
      <c r="AK14" s="714"/>
      <c r="AL14" s="683" t="s">
        <v>176</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251326</v>
      </c>
      <c r="BH14" s="681"/>
      <c r="BI14" s="681"/>
      <c r="BJ14" s="681"/>
      <c r="BK14" s="681"/>
      <c r="BL14" s="681"/>
      <c r="BM14" s="681"/>
      <c r="BN14" s="682"/>
      <c r="BO14" s="713">
        <v>1.7</v>
      </c>
      <c r="BP14" s="713"/>
      <c r="BQ14" s="713"/>
      <c r="BR14" s="713"/>
      <c r="BS14" s="686" t="s">
        <v>176</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1516304</v>
      </c>
      <c r="CS14" s="681"/>
      <c r="CT14" s="681"/>
      <c r="CU14" s="681"/>
      <c r="CV14" s="681"/>
      <c r="CW14" s="681"/>
      <c r="CX14" s="681"/>
      <c r="CY14" s="682"/>
      <c r="CZ14" s="713">
        <v>2.2999999999999998</v>
      </c>
      <c r="DA14" s="713"/>
      <c r="DB14" s="713"/>
      <c r="DC14" s="713"/>
      <c r="DD14" s="686">
        <v>243889</v>
      </c>
      <c r="DE14" s="681"/>
      <c r="DF14" s="681"/>
      <c r="DG14" s="681"/>
      <c r="DH14" s="681"/>
      <c r="DI14" s="681"/>
      <c r="DJ14" s="681"/>
      <c r="DK14" s="681"/>
      <c r="DL14" s="681"/>
      <c r="DM14" s="681"/>
      <c r="DN14" s="681"/>
      <c r="DO14" s="681"/>
      <c r="DP14" s="682"/>
      <c r="DQ14" s="686">
        <v>1273841</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176</v>
      </c>
      <c r="S15" s="681"/>
      <c r="T15" s="681"/>
      <c r="U15" s="681"/>
      <c r="V15" s="681"/>
      <c r="W15" s="681"/>
      <c r="X15" s="681"/>
      <c r="Y15" s="682"/>
      <c r="Z15" s="713" t="s">
        <v>176</v>
      </c>
      <c r="AA15" s="713"/>
      <c r="AB15" s="713"/>
      <c r="AC15" s="713"/>
      <c r="AD15" s="714" t="s">
        <v>176</v>
      </c>
      <c r="AE15" s="714"/>
      <c r="AF15" s="714"/>
      <c r="AG15" s="714"/>
      <c r="AH15" s="714"/>
      <c r="AI15" s="714"/>
      <c r="AJ15" s="714"/>
      <c r="AK15" s="714"/>
      <c r="AL15" s="683" t="s">
        <v>176</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771138</v>
      </c>
      <c r="BH15" s="681"/>
      <c r="BI15" s="681"/>
      <c r="BJ15" s="681"/>
      <c r="BK15" s="681"/>
      <c r="BL15" s="681"/>
      <c r="BM15" s="681"/>
      <c r="BN15" s="682"/>
      <c r="BO15" s="713">
        <v>5.3</v>
      </c>
      <c r="BP15" s="713"/>
      <c r="BQ15" s="713"/>
      <c r="BR15" s="713"/>
      <c r="BS15" s="686" t="s">
        <v>176</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7389757</v>
      </c>
      <c r="CS15" s="681"/>
      <c r="CT15" s="681"/>
      <c r="CU15" s="681"/>
      <c r="CV15" s="681"/>
      <c r="CW15" s="681"/>
      <c r="CX15" s="681"/>
      <c r="CY15" s="682"/>
      <c r="CZ15" s="713">
        <v>11</v>
      </c>
      <c r="DA15" s="713"/>
      <c r="DB15" s="713"/>
      <c r="DC15" s="713"/>
      <c r="DD15" s="686">
        <v>2142479</v>
      </c>
      <c r="DE15" s="681"/>
      <c r="DF15" s="681"/>
      <c r="DG15" s="681"/>
      <c r="DH15" s="681"/>
      <c r="DI15" s="681"/>
      <c r="DJ15" s="681"/>
      <c r="DK15" s="681"/>
      <c r="DL15" s="681"/>
      <c r="DM15" s="681"/>
      <c r="DN15" s="681"/>
      <c r="DO15" s="681"/>
      <c r="DP15" s="682"/>
      <c r="DQ15" s="686">
        <v>4854682</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25840</v>
      </c>
      <c r="S16" s="681"/>
      <c r="T16" s="681"/>
      <c r="U16" s="681"/>
      <c r="V16" s="681"/>
      <c r="W16" s="681"/>
      <c r="X16" s="681"/>
      <c r="Y16" s="682"/>
      <c r="Z16" s="713">
        <v>0</v>
      </c>
      <c r="AA16" s="713"/>
      <c r="AB16" s="713"/>
      <c r="AC16" s="713"/>
      <c r="AD16" s="714">
        <v>25840</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135</v>
      </c>
      <c r="BH16" s="681"/>
      <c r="BI16" s="681"/>
      <c r="BJ16" s="681"/>
      <c r="BK16" s="681"/>
      <c r="BL16" s="681"/>
      <c r="BM16" s="681"/>
      <c r="BN16" s="682"/>
      <c r="BO16" s="713" t="s">
        <v>176</v>
      </c>
      <c r="BP16" s="713"/>
      <c r="BQ16" s="713"/>
      <c r="BR16" s="713"/>
      <c r="BS16" s="686" t="s">
        <v>176</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t="s">
        <v>176</v>
      </c>
      <c r="CS16" s="681"/>
      <c r="CT16" s="681"/>
      <c r="CU16" s="681"/>
      <c r="CV16" s="681"/>
      <c r="CW16" s="681"/>
      <c r="CX16" s="681"/>
      <c r="CY16" s="682"/>
      <c r="CZ16" s="713" t="s">
        <v>176</v>
      </c>
      <c r="DA16" s="713"/>
      <c r="DB16" s="713"/>
      <c r="DC16" s="713"/>
      <c r="DD16" s="686" t="s">
        <v>176</v>
      </c>
      <c r="DE16" s="681"/>
      <c r="DF16" s="681"/>
      <c r="DG16" s="681"/>
      <c r="DH16" s="681"/>
      <c r="DI16" s="681"/>
      <c r="DJ16" s="681"/>
      <c r="DK16" s="681"/>
      <c r="DL16" s="681"/>
      <c r="DM16" s="681"/>
      <c r="DN16" s="681"/>
      <c r="DO16" s="681"/>
      <c r="DP16" s="682"/>
      <c r="DQ16" s="686" t="s">
        <v>176</v>
      </c>
      <c r="DR16" s="681"/>
      <c r="DS16" s="681"/>
      <c r="DT16" s="681"/>
      <c r="DU16" s="681"/>
      <c r="DV16" s="681"/>
      <c r="DW16" s="681"/>
      <c r="DX16" s="681"/>
      <c r="DY16" s="681"/>
      <c r="DZ16" s="681"/>
      <c r="EA16" s="681"/>
      <c r="EB16" s="681"/>
      <c r="EC16" s="727"/>
    </row>
    <row r="17" spans="2:133" ht="11.25" customHeight="1">
      <c r="B17" s="677" t="s">
        <v>261</v>
      </c>
      <c r="C17" s="678"/>
      <c r="D17" s="678"/>
      <c r="E17" s="678"/>
      <c r="F17" s="678"/>
      <c r="G17" s="678"/>
      <c r="H17" s="678"/>
      <c r="I17" s="678"/>
      <c r="J17" s="678"/>
      <c r="K17" s="678"/>
      <c r="L17" s="678"/>
      <c r="M17" s="678"/>
      <c r="N17" s="678"/>
      <c r="O17" s="678"/>
      <c r="P17" s="678"/>
      <c r="Q17" s="679"/>
      <c r="R17" s="680">
        <v>146895</v>
      </c>
      <c r="S17" s="681"/>
      <c r="T17" s="681"/>
      <c r="U17" s="681"/>
      <c r="V17" s="681"/>
      <c r="W17" s="681"/>
      <c r="X17" s="681"/>
      <c r="Y17" s="682"/>
      <c r="Z17" s="713">
        <v>0.2</v>
      </c>
      <c r="AA17" s="713"/>
      <c r="AB17" s="713"/>
      <c r="AC17" s="713"/>
      <c r="AD17" s="714">
        <v>146895</v>
      </c>
      <c r="AE17" s="714"/>
      <c r="AF17" s="714"/>
      <c r="AG17" s="714"/>
      <c r="AH17" s="714"/>
      <c r="AI17" s="714"/>
      <c r="AJ17" s="714"/>
      <c r="AK17" s="714"/>
      <c r="AL17" s="683">
        <v>0.7</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176</v>
      </c>
      <c r="BH17" s="681"/>
      <c r="BI17" s="681"/>
      <c r="BJ17" s="681"/>
      <c r="BK17" s="681"/>
      <c r="BL17" s="681"/>
      <c r="BM17" s="681"/>
      <c r="BN17" s="682"/>
      <c r="BO17" s="713" t="s">
        <v>176</v>
      </c>
      <c r="BP17" s="713"/>
      <c r="BQ17" s="713"/>
      <c r="BR17" s="713"/>
      <c r="BS17" s="686" t="s">
        <v>176</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5126170</v>
      </c>
      <c r="CS17" s="681"/>
      <c r="CT17" s="681"/>
      <c r="CU17" s="681"/>
      <c r="CV17" s="681"/>
      <c r="CW17" s="681"/>
      <c r="CX17" s="681"/>
      <c r="CY17" s="682"/>
      <c r="CZ17" s="713">
        <v>7.7</v>
      </c>
      <c r="DA17" s="713"/>
      <c r="DB17" s="713"/>
      <c r="DC17" s="713"/>
      <c r="DD17" s="686" t="s">
        <v>176</v>
      </c>
      <c r="DE17" s="681"/>
      <c r="DF17" s="681"/>
      <c r="DG17" s="681"/>
      <c r="DH17" s="681"/>
      <c r="DI17" s="681"/>
      <c r="DJ17" s="681"/>
      <c r="DK17" s="681"/>
      <c r="DL17" s="681"/>
      <c r="DM17" s="681"/>
      <c r="DN17" s="681"/>
      <c r="DO17" s="681"/>
      <c r="DP17" s="682"/>
      <c r="DQ17" s="686">
        <v>4739081</v>
      </c>
      <c r="DR17" s="681"/>
      <c r="DS17" s="681"/>
      <c r="DT17" s="681"/>
      <c r="DU17" s="681"/>
      <c r="DV17" s="681"/>
      <c r="DW17" s="681"/>
      <c r="DX17" s="681"/>
      <c r="DY17" s="681"/>
      <c r="DZ17" s="681"/>
      <c r="EA17" s="681"/>
      <c r="EB17" s="681"/>
      <c r="EC17" s="727"/>
    </row>
    <row r="18" spans="2:133" ht="11.25" customHeight="1">
      <c r="B18" s="677" t="s">
        <v>264</v>
      </c>
      <c r="C18" s="678"/>
      <c r="D18" s="678"/>
      <c r="E18" s="678"/>
      <c r="F18" s="678"/>
      <c r="G18" s="678"/>
      <c r="H18" s="678"/>
      <c r="I18" s="678"/>
      <c r="J18" s="678"/>
      <c r="K18" s="678"/>
      <c r="L18" s="678"/>
      <c r="M18" s="678"/>
      <c r="N18" s="678"/>
      <c r="O18" s="678"/>
      <c r="P18" s="678"/>
      <c r="Q18" s="679"/>
      <c r="R18" s="680">
        <v>114860</v>
      </c>
      <c r="S18" s="681"/>
      <c r="T18" s="681"/>
      <c r="U18" s="681"/>
      <c r="V18" s="681"/>
      <c r="W18" s="681"/>
      <c r="X18" s="681"/>
      <c r="Y18" s="682"/>
      <c r="Z18" s="713">
        <v>0.2</v>
      </c>
      <c r="AA18" s="713"/>
      <c r="AB18" s="713"/>
      <c r="AC18" s="713"/>
      <c r="AD18" s="714">
        <v>114860</v>
      </c>
      <c r="AE18" s="714"/>
      <c r="AF18" s="714"/>
      <c r="AG18" s="714"/>
      <c r="AH18" s="714"/>
      <c r="AI18" s="714"/>
      <c r="AJ18" s="714"/>
      <c r="AK18" s="714"/>
      <c r="AL18" s="683">
        <v>0.5</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176</v>
      </c>
      <c r="BH18" s="681"/>
      <c r="BI18" s="681"/>
      <c r="BJ18" s="681"/>
      <c r="BK18" s="681"/>
      <c r="BL18" s="681"/>
      <c r="BM18" s="681"/>
      <c r="BN18" s="682"/>
      <c r="BO18" s="713" t="s">
        <v>176</v>
      </c>
      <c r="BP18" s="713"/>
      <c r="BQ18" s="713"/>
      <c r="BR18" s="713"/>
      <c r="BS18" s="686" t="s">
        <v>176</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176</v>
      </c>
      <c r="CS18" s="681"/>
      <c r="CT18" s="681"/>
      <c r="CU18" s="681"/>
      <c r="CV18" s="681"/>
      <c r="CW18" s="681"/>
      <c r="CX18" s="681"/>
      <c r="CY18" s="682"/>
      <c r="CZ18" s="713" t="s">
        <v>176</v>
      </c>
      <c r="DA18" s="713"/>
      <c r="DB18" s="713"/>
      <c r="DC18" s="713"/>
      <c r="DD18" s="686" t="s">
        <v>176</v>
      </c>
      <c r="DE18" s="681"/>
      <c r="DF18" s="681"/>
      <c r="DG18" s="681"/>
      <c r="DH18" s="681"/>
      <c r="DI18" s="681"/>
      <c r="DJ18" s="681"/>
      <c r="DK18" s="681"/>
      <c r="DL18" s="681"/>
      <c r="DM18" s="681"/>
      <c r="DN18" s="681"/>
      <c r="DO18" s="681"/>
      <c r="DP18" s="682"/>
      <c r="DQ18" s="686" t="s">
        <v>176</v>
      </c>
      <c r="DR18" s="681"/>
      <c r="DS18" s="681"/>
      <c r="DT18" s="681"/>
      <c r="DU18" s="681"/>
      <c r="DV18" s="681"/>
      <c r="DW18" s="681"/>
      <c r="DX18" s="681"/>
      <c r="DY18" s="681"/>
      <c r="DZ18" s="681"/>
      <c r="EA18" s="681"/>
      <c r="EB18" s="681"/>
      <c r="EC18" s="727"/>
    </row>
    <row r="19" spans="2:133" ht="11.25" customHeight="1">
      <c r="B19" s="677" t="s">
        <v>267</v>
      </c>
      <c r="C19" s="678"/>
      <c r="D19" s="678"/>
      <c r="E19" s="678"/>
      <c r="F19" s="678"/>
      <c r="G19" s="678"/>
      <c r="H19" s="678"/>
      <c r="I19" s="678"/>
      <c r="J19" s="678"/>
      <c r="K19" s="678"/>
      <c r="L19" s="678"/>
      <c r="M19" s="678"/>
      <c r="N19" s="678"/>
      <c r="O19" s="678"/>
      <c r="P19" s="678"/>
      <c r="Q19" s="679"/>
      <c r="R19" s="680">
        <v>96758</v>
      </c>
      <c r="S19" s="681"/>
      <c r="T19" s="681"/>
      <c r="U19" s="681"/>
      <c r="V19" s="681"/>
      <c r="W19" s="681"/>
      <c r="X19" s="681"/>
      <c r="Y19" s="682"/>
      <c r="Z19" s="713">
        <v>0.1</v>
      </c>
      <c r="AA19" s="713"/>
      <c r="AB19" s="713"/>
      <c r="AC19" s="713"/>
      <c r="AD19" s="714">
        <v>96758</v>
      </c>
      <c r="AE19" s="714"/>
      <c r="AF19" s="714"/>
      <c r="AG19" s="714"/>
      <c r="AH19" s="714"/>
      <c r="AI19" s="714"/>
      <c r="AJ19" s="714"/>
      <c r="AK19" s="714"/>
      <c r="AL19" s="683">
        <v>0.5</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956376</v>
      </c>
      <c r="BH19" s="681"/>
      <c r="BI19" s="681"/>
      <c r="BJ19" s="681"/>
      <c r="BK19" s="681"/>
      <c r="BL19" s="681"/>
      <c r="BM19" s="681"/>
      <c r="BN19" s="682"/>
      <c r="BO19" s="713">
        <v>6.6</v>
      </c>
      <c r="BP19" s="713"/>
      <c r="BQ19" s="713"/>
      <c r="BR19" s="713"/>
      <c r="BS19" s="686" t="s">
        <v>176</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176</v>
      </c>
      <c r="CS19" s="681"/>
      <c r="CT19" s="681"/>
      <c r="CU19" s="681"/>
      <c r="CV19" s="681"/>
      <c r="CW19" s="681"/>
      <c r="CX19" s="681"/>
      <c r="CY19" s="682"/>
      <c r="CZ19" s="713" t="s">
        <v>176</v>
      </c>
      <c r="DA19" s="713"/>
      <c r="DB19" s="713"/>
      <c r="DC19" s="713"/>
      <c r="DD19" s="686" t="s">
        <v>176</v>
      </c>
      <c r="DE19" s="681"/>
      <c r="DF19" s="681"/>
      <c r="DG19" s="681"/>
      <c r="DH19" s="681"/>
      <c r="DI19" s="681"/>
      <c r="DJ19" s="681"/>
      <c r="DK19" s="681"/>
      <c r="DL19" s="681"/>
      <c r="DM19" s="681"/>
      <c r="DN19" s="681"/>
      <c r="DO19" s="681"/>
      <c r="DP19" s="682"/>
      <c r="DQ19" s="686" t="s">
        <v>176</v>
      </c>
      <c r="DR19" s="681"/>
      <c r="DS19" s="681"/>
      <c r="DT19" s="681"/>
      <c r="DU19" s="681"/>
      <c r="DV19" s="681"/>
      <c r="DW19" s="681"/>
      <c r="DX19" s="681"/>
      <c r="DY19" s="681"/>
      <c r="DZ19" s="681"/>
      <c r="EA19" s="681"/>
      <c r="EB19" s="681"/>
      <c r="EC19" s="727"/>
    </row>
    <row r="20" spans="2:133" ht="11.25" customHeight="1">
      <c r="B20" s="677" t="s">
        <v>270</v>
      </c>
      <c r="C20" s="678"/>
      <c r="D20" s="678"/>
      <c r="E20" s="678"/>
      <c r="F20" s="678"/>
      <c r="G20" s="678"/>
      <c r="H20" s="678"/>
      <c r="I20" s="678"/>
      <c r="J20" s="678"/>
      <c r="K20" s="678"/>
      <c r="L20" s="678"/>
      <c r="M20" s="678"/>
      <c r="N20" s="678"/>
      <c r="O20" s="678"/>
      <c r="P20" s="678"/>
      <c r="Q20" s="679"/>
      <c r="R20" s="680">
        <v>9734</v>
      </c>
      <c r="S20" s="681"/>
      <c r="T20" s="681"/>
      <c r="U20" s="681"/>
      <c r="V20" s="681"/>
      <c r="W20" s="681"/>
      <c r="X20" s="681"/>
      <c r="Y20" s="682"/>
      <c r="Z20" s="713">
        <v>0</v>
      </c>
      <c r="AA20" s="713"/>
      <c r="AB20" s="713"/>
      <c r="AC20" s="713"/>
      <c r="AD20" s="714">
        <v>9734</v>
      </c>
      <c r="AE20" s="714"/>
      <c r="AF20" s="714"/>
      <c r="AG20" s="714"/>
      <c r="AH20" s="714"/>
      <c r="AI20" s="714"/>
      <c r="AJ20" s="714"/>
      <c r="AK20" s="714"/>
      <c r="AL20" s="683">
        <v>0</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956376</v>
      </c>
      <c r="BH20" s="681"/>
      <c r="BI20" s="681"/>
      <c r="BJ20" s="681"/>
      <c r="BK20" s="681"/>
      <c r="BL20" s="681"/>
      <c r="BM20" s="681"/>
      <c r="BN20" s="682"/>
      <c r="BO20" s="713">
        <v>6.6</v>
      </c>
      <c r="BP20" s="713"/>
      <c r="BQ20" s="713"/>
      <c r="BR20" s="713"/>
      <c r="BS20" s="686" t="s">
        <v>176</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66968881</v>
      </c>
      <c r="CS20" s="681"/>
      <c r="CT20" s="681"/>
      <c r="CU20" s="681"/>
      <c r="CV20" s="681"/>
      <c r="CW20" s="681"/>
      <c r="CX20" s="681"/>
      <c r="CY20" s="682"/>
      <c r="CZ20" s="713">
        <v>100</v>
      </c>
      <c r="DA20" s="713"/>
      <c r="DB20" s="713"/>
      <c r="DC20" s="713"/>
      <c r="DD20" s="686">
        <v>5001125</v>
      </c>
      <c r="DE20" s="681"/>
      <c r="DF20" s="681"/>
      <c r="DG20" s="681"/>
      <c r="DH20" s="681"/>
      <c r="DI20" s="681"/>
      <c r="DJ20" s="681"/>
      <c r="DK20" s="681"/>
      <c r="DL20" s="681"/>
      <c r="DM20" s="681"/>
      <c r="DN20" s="681"/>
      <c r="DO20" s="681"/>
      <c r="DP20" s="682"/>
      <c r="DQ20" s="686">
        <v>30553076</v>
      </c>
      <c r="DR20" s="681"/>
      <c r="DS20" s="681"/>
      <c r="DT20" s="681"/>
      <c r="DU20" s="681"/>
      <c r="DV20" s="681"/>
      <c r="DW20" s="681"/>
      <c r="DX20" s="681"/>
      <c r="DY20" s="681"/>
      <c r="DZ20" s="681"/>
      <c r="EA20" s="681"/>
      <c r="EB20" s="681"/>
      <c r="EC20" s="727"/>
    </row>
    <row r="21" spans="2:133" ht="11.25" customHeight="1">
      <c r="B21" s="677" t="s">
        <v>273</v>
      </c>
      <c r="C21" s="678"/>
      <c r="D21" s="678"/>
      <c r="E21" s="678"/>
      <c r="F21" s="678"/>
      <c r="G21" s="678"/>
      <c r="H21" s="678"/>
      <c r="I21" s="678"/>
      <c r="J21" s="678"/>
      <c r="K21" s="678"/>
      <c r="L21" s="678"/>
      <c r="M21" s="678"/>
      <c r="N21" s="678"/>
      <c r="O21" s="678"/>
      <c r="P21" s="678"/>
      <c r="Q21" s="679"/>
      <c r="R21" s="680">
        <v>8368</v>
      </c>
      <c r="S21" s="681"/>
      <c r="T21" s="681"/>
      <c r="U21" s="681"/>
      <c r="V21" s="681"/>
      <c r="W21" s="681"/>
      <c r="X21" s="681"/>
      <c r="Y21" s="682"/>
      <c r="Z21" s="713">
        <v>0</v>
      </c>
      <c r="AA21" s="713"/>
      <c r="AB21" s="713"/>
      <c r="AC21" s="713"/>
      <c r="AD21" s="714">
        <v>8368</v>
      </c>
      <c r="AE21" s="714"/>
      <c r="AF21" s="714"/>
      <c r="AG21" s="714"/>
      <c r="AH21" s="714"/>
      <c r="AI21" s="714"/>
      <c r="AJ21" s="714"/>
      <c r="AK21" s="714"/>
      <c r="AL21" s="683">
        <v>0</v>
      </c>
      <c r="AM21" s="684"/>
      <c r="AN21" s="684"/>
      <c r="AO21" s="715"/>
      <c r="AP21" s="775" t="s">
        <v>274</v>
      </c>
      <c r="AQ21" s="782"/>
      <c r="AR21" s="782"/>
      <c r="AS21" s="782"/>
      <c r="AT21" s="782"/>
      <c r="AU21" s="782"/>
      <c r="AV21" s="782"/>
      <c r="AW21" s="782"/>
      <c r="AX21" s="782"/>
      <c r="AY21" s="782"/>
      <c r="AZ21" s="782"/>
      <c r="BA21" s="782"/>
      <c r="BB21" s="782"/>
      <c r="BC21" s="782"/>
      <c r="BD21" s="782"/>
      <c r="BE21" s="782"/>
      <c r="BF21" s="777"/>
      <c r="BG21" s="680">
        <v>15615</v>
      </c>
      <c r="BH21" s="681"/>
      <c r="BI21" s="681"/>
      <c r="BJ21" s="681"/>
      <c r="BK21" s="681"/>
      <c r="BL21" s="681"/>
      <c r="BM21" s="681"/>
      <c r="BN21" s="682"/>
      <c r="BO21" s="713">
        <v>0.1</v>
      </c>
      <c r="BP21" s="713"/>
      <c r="BQ21" s="713"/>
      <c r="BR21" s="713"/>
      <c r="BS21" s="686" t="s">
        <v>135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275</v>
      </c>
      <c r="C22" s="678"/>
      <c r="D22" s="678"/>
      <c r="E22" s="678"/>
      <c r="F22" s="678"/>
      <c r="G22" s="678"/>
      <c r="H22" s="678"/>
      <c r="I22" s="678"/>
      <c r="J22" s="678"/>
      <c r="K22" s="678"/>
      <c r="L22" s="678"/>
      <c r="M22" s="678"/>
      <c r="N22" s="678"/>
      <c r="O22" s="678"/>
      <c r="P22" s="678"/>
      <c r="Q22" s="679"/>
      <c r="R22" s="680">
        <v>4503024</v>
      </c>
      <c r="S22" s="681"/>
      <c r="T22" s="681"/>
      <c r="U22" s="681"/>
      <c r="V22" s="681"/>
      <c r="W22" s="681"/>
      <c r="X22" s="681"/>
      <c r="Y22" s="682"/>
      <c r="Z22" s="713">
        <v>6.6</v>
      </c>
      <c r="AA22" s="713"/>
      <c r="AB22" s="713"/>
      <c r="AC22" s="713"/>
      <c r="AD22" s="714">
        <v>4088114</v>
      </c>
      <c r="AE22" s="714"/>
      <c r="AF22" s="714"/>
      <c r="AG22" s="714"/>
      <c r="AH22" s="714"/>
      <c r="AI22" s="714"/>
      <c r="AJ22" s="714"/>
      <c r="AK22" s="714"/>
      <c r="AL22" s="683">
        <v>19.100000000000001</v>
      </c>
      <c r="AM22" s="684"/>
      <c r="AN22" s="684"/>
      <c r="AO22" s="715"/>
      <c r="AP22" s="775" t="s">
        <v>276</v>
      </c>
      <c r="AQ22" s="782"/>
      <c r="AR22" s="782"/>
      <c r="AS22" s="782"/>
      <c r="AT22" s="782"/>
      <c r="AU22" s="782"/>
      <c r="AV22" s="782"/>
      <c r="AW22" s="782"/>
      <c r="AX22" s="782"/>
      <c r="AY22" s="782"/>
      <c r="AZ22" s="782"/>
      <c r="BA22" s="782"/>
      <c r="BB22" s="782"/>
      <c r="BC22" s="782"/>
      <c r="BD22" s="782"/>
      <c r="BE22" s="782"/>
      <c r="BF22" s="777"/>
      <c r="BG22" s="680" t="s">
        <v>176</v>
      </c>
      <c r="BH22" s="681"/>
      <c r="BI22" s="681"/>
      <c r="BJ22" s="681"/>
      <c r="BK22" s="681"/>
      <c r="BL22" s="681"/>
      <c r="BM22" s="681"/>
      <c r="BN22" s="682"/>
      <c r="BO22" s="713" t="s">
        <v>176</v>
      </c>
      <c r="BP22" s="713"/>
      <c r="BQ22" s="713"/>
      <c r="BR22" s="713"/>
      <c r="BS22" s="686" t="s">
        <v>176</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278</v>
      </c>
      <c r="C23" s="678"/>
      <c r="D23" s="678"/>
      <c r="E23" s="678"/>
      <c r="F23" s="678"/>
      <c r="G23" s="678"/>
      <c r="H23" s="678"/>
      <c r="I23" s="678"/>
      <c r="J23" s="678"/>
      <c r="K23" s="678"/>
      <c r="L23" s="678"/>
      <c r="M23" s="678"/>
      <c r="N23" s="678"/>
      <c r="O23" s="678"/>
      <c r="P23" s="678"/>
      <c r="Q23" s="679"/>
      <c r="R23" s="680">
        <v>4088114</v>
      </c>
      <c r="S23" s="681"/>
      <c r="T23" s="681"/>
      <c r="U23" s="681"/>
      <c r="V23" s="681"/>
      <c r="W23" s="681"/>
      <c r="X23" s="681"/>
      <c r="Y23" s="682"/>
      <c r="Z23" s="713">
        <v>6</v>
      </c>
      <c r="AA23" s="713"/>
      <c r="AB23" s="713"/>
      <c r="AC23" s="713"/>
      <c r="AD23" s="714">
        <v>4088114</v>
      </c>
      <c r="AE23" s="714"/>
      <c r="AF23" s="714"/>
      <c r="AG23" s="714"/>
      <c r="AH23" s="714"/>
      <c r="AI23" s="714"/>
      <c r="AJ23" s="714"/>
      <c r="AK23" s="714"/>
      <c r="AL23" s="683">
        <v>19.100000000000001</v>
      </c>
      <c r="AM23" s="684"/>
      <c r="AN23" s="684"/>
      <c r="AO23" s="715"/>
      <c r="AP23" s="775" t="s">
        <v>279</v>
      </c>
      <c r="AQ23" s="782"/>
      <c r="AR23" s="782"/>
      <c r="AS23" s="782"/>
      <c r="AT23" s="782"/>
      <c r="AU23" s="782"/>
      <c r="AV23" s="782"/>
      <c r="AW23" s="782"/>
      <c r="AX23" s="782"/>
      <c r="AY23" s="782"/>
      <c r="AZ23" s="782"/>
      <c r="BA23" s="782"/>
      <c r="BB23" s="782"/>
      <c r="BC23" s="782"/>
      <c r="BD23" s="782"/>
      <c r="BE23" s="782"/>
      <c r="BF23" s="777"/>
      <c r="BG23" s="680">
        <v>940761</v>
      </c>
      <c r="BH23" s="681"/>
      <c r="BI23" s="681"/>
      <c r="BJ23" s="681"/>
      <c r="BK23" s="681"/>
      <c r="BL23" s="681"/>
      <c r="BM23" s="681"/>
      <c r="BN23" s="682"/>
      <c r="BO23" s="713">
        <v>6.5</v>
      </c>
      <c r="BP23" s="713"/>
      <c r="BQ23" s="713"/>
      <c r="BR23" s="713"/>
      <c r="BS23" s="686" t="s">
        <v>176</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c r="B24" s="677" t="s">
        <v>285</v>
      </c>
      <c r="C24" s="678"/>
      <c r="D24" s="678"/>
      <c r="E24" s="678"/>
      <c r="F24" s="678"/>
      <c r="G24" s="678"/>
      <c r="H24" s="678"/>
      <c r="I24" s="678"/>
      <c r="J24" s="678"/>
      <c r="K24" s="678"/>
      <c r="L24" s="678"/>
      <c r="M24" s="678"/>
      <c r="N24" s="678"/>
      <c r="O24" s="678"/>
      <c r="P24" s="678"/>
      <c r="Q24" s="679"/>
      <c r="R24" s="680">
        <v>414834</v>
      </c>
      <c r="S24" s="681"/>
      <c r="T24" s="681"/>
      <c r="U24" s="681"/>
      <c r="V24" s="681"/>
      <c r="W24" s="681"/>
      <c r="X24" s="681"/>
      <c r="Y24" s="682"/>
      <c r="Z24" s="713">
        <v>0.6</v>
      </c>
      <c r="AA24" s="713"/>
      <c r="AB24" s="713"/>
      <c r="AC24" s="713"/>
      <c r="AD24" s="714" t="s">
        <v>176</v>
      </c>
      <c r="AE24" s="714"/>
      <c r="AF24" s="714"/>
      <c r="AG24" s="714"/>
      <c r="AH24" s="714"/>
      <c r="AI24" s="714"/>
      <c r="AJ24" s="714"/>
      <c r="AK24" s="714"/>
      <c r="AL24" s="683" t="s">
        <v>176</v>
      </c>
      <c r="AM24" s="684"/>
      <c r="AN24" s="684"/>
      <c r="AO24" s="715"/>
      <c r="AP24" s="775" t="s">
        <v>286</v>
      </c>
      <c r="AQ24" s="782"/>
      <c r="AR24" s="782"/>
      <c r="AS24" s="782"/>
      <c r="AT24" s="782"/>
      <c r="AU24" s="782"/>
      <c r="AV24" s="782"/>
      <c r="AW24" s="782"/>
      <c r="AX24" s="782"/>
      <c r="AY24" s="782"/>
      <c r="AZ24" s="782"/>
      <c r="BA24" s="782"/>
      <c r="BB24" s="782"/>
      <c r="BC24" s="782"/>
      <c r="BD24" s="782"/>
      <c r="BE24" s="782"/>
      <c r="BF24" s="777"/>
      <c r="BG24" s="680" t="s">
        <v>176</v>
      </c>
      <c r="BH24" s="681"/>
      <c r="BI24" s="681"/>
      <c r="BJ24" s="681"/>
      <c r="BK24" s="681"/>
      <c r="BL24" s="681"/>
      <c r="BM24" s="681"/>
      <c r="BN24" s="682"/>
      <c r="BO24" s="713" t="s">
        <v>176</v>
      </c>
      <c r="BP24" s="713"/>
      <c r="BQ24" s="713"/>
      <c r="BR24" s="713"/>
      <c r="BS24" s="686" t="s">
        <v>176</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22016394</v>
      </c>
      <c r="CS24" s="736"/>
      <c r="CT24" s="736"/>
      <c r="CU24" s="736"/>
      <c r="CV24" s="736"/>
      <c r="CW24" s="736"/>
      <c r="CX24" s="736"/>
      <c r="CY24" s="779"/>
      <c r="CZ24" s="780">
        <v>32.9</v>
      </c>
      <c r="DA24" s="753"/>
      <c r="DB24" s="753"/>
      <c r="DC24" s="783"/>
      <c r="DD24" s="778">
        <v>13467516</v>
      </c>
      <c r="DE24" s="736"/>
      <c r="DF24" s="736"/>
      <c r="DG24" s="736"/>
      <c r="DH24" s="736"/>
      <c r="DI24" s="736"/>
      <c r="DJ24" s="736"/>
      <c r="DK24" s="779"/>
      <c r="DL24" s="778">
        <v>11546042</v>
      </c>
      <c r="DM24" s="736"/>
      <c r="DN24" s="736"/>
      <c r="DO24" s="736"/>
      <c r="DP24" s="736"/>
      <c r="DQ24" s="736"/>
      <c r="DR24" s="736"/>
      <c r="DS24" s="736"/>
      <c r="DT24" s="736"/>
      <c r="DU24" s="736"/>
      <c r="DV24" s="779"/>
      <c r="DW24" s="780">
        <v>47.8</v>
      </c>
      <c r="DX24" s="753"/>
      <c r="DY24" s="753"/>
      <c r="DZ24" s="753"/>
      <c r="EA24" s="753"/>
      <c r="EB24" s="753"/>
      <c r="EC24" s="781"/>
    </row>
    <row r="25" spans="2:133" ht="11.25" customHeight="1">
      <c r="B25" s="677" t="s">
        <v>288</v>
      </c>
      <c r="C25" s="678"/>
      <c r="D25" s="678"/>
      <c r="E25" s="678"/>
      <c r="F25" s="678"/>
      <c r="G25" s="678"/>
      <c r="H25" s="678"/>
      <c r="I25" s="678"/>
      <c r="J25" s="678"/>
      <c r="K25" s="678"/>
      <c r="L25" s="678"/>
      <c r="M25" s="678"/>
      <c r="N25" s="678"/>
      <c r="O25" s="678"/>
      <c r="P25" s="678"/>
      <c r="Q25" s="679"/>
      <c r="R25" s="680">
        <v>76</v>
      </c>
      <c r="S25" s="681"/>
      <c r="T25" s="681"/>
      <c r="U25" s="681"/>
      <c r="V25" s="681"/>
      <c r="W25" s="681"/>
      <c r="X25" s="681"/>
      <c r="Y25" s="682"/>
      <c r="Z25" s="713">
        <v>0</v>
      </c>
      <c r="AA25" s="713"/>
      <c r="AB25" s="713"/>
      <c r="AC25" s="713"/>
      <c r="AD25" s="714" t="s">
        <v>176</v>
      </c>
      <c r="AE25" s="714"/>
      <c r="AF25" s="714"/>
      <c r="AG25" s="714"/>
      <c r="AH25" s="714"/>
      <c r="AI25" s="714"/>
      <c r="AJ25" s="714"/>
      <c r="AK25" s="714"/>
      <c r="AL25" s="683" t="s">
        <v>176</v>
      </c>
      <c r="AM25" s="684"/>
      <c r="AN25" s="684"/>
      <c r="AO25" s="715"/>
      <c r="AP25" s="775" t="s">
        <v>289</v>
      </c>
      <c r="AQ25" s="782"/>
      <c r="AR25" s="782"/>
      <c r="AS25" s="782"/>
      <c r="AT25" s="782"/>
      <c r="AU25" s="782"/>
      <c r="AV25" s="782"/>
      <c r="AW25" s="782"/>
      <c r="AX25" s="782"/>
      <c r="AY25" s="782"/>
      <c r="AZ25" s="782"/>
      <c r="BA25" s="782"/>
      <c r="BB25" s="782"/>
      <c r="BC25" s="782"/>
      <c r="BD25" s="782"/>
      <c r="BE25" s="782"/>
      <c r="BF25" s="777"/>
      <c r="BG25" s="680" t="s">
        <v>176</v>
      </c>
      <c r="BH25" s="681"/>
      <c r="BI25" s="681"/>
      <c r="BJ25" s="681"/>
      <c r="BK25" s="681"/>
      <c r="BL25" s="681"/>
      <c r="BM25" s="681"/>
      <c r="BN25" s="682"/>
      <c r="BO25" s="713" t="s">
        <v>176</v>
      </c>
      <c r="BP25" s="713"/>
      <c r="BQ25" s="713"/>
      <c r="BR25" s="713"/>
      <c r="BS25" s="686" t="s">
        <v>176</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6749748</v>
      </c>
      <c r="CS25" s="699"/>
      <c r="CT25" s="699"/>
      <c r="CU25" s="699"/>
      <c r="CV25" s="699"/>
      <c r="CW25" s="699"/>
      <c r="CX25" s="699"/>
      <c r="CY25" s="700"/>
      <c r="CZ25" s="683">
        <v>10.1</v>
      </c>
      <c r="DA25" s="701"/>
      <c r="DB25" s="701"/>
      <c r="DC25" s="702"/>
      <c r="DD25" s="686">
        <v>6104729</v>
      </c>
      <c r="DE25" s="699"/>
      <c r="DF25" s="699"/>
      <c r="DG25" s="699"/>
      <c r="DH25" s="699"/>
      <c r="DI25" s="699"/>
      <c r="DJ25" s="699"/>
      <c r="DK25" s="700"/>
      <c r="DL25" s="686">
        <v>5873811</v>
      </c>
      <c r="DM25" s="699"/>
      <c r="DN25" s="699"/>
      <c r="DO25" s="699"/>
      <c r="DP25" s="699"/>
      <c r="DQ25" s="699"/>
      <c r="DR25" s="699"/>
      <c r="DS25" s="699"/>
      <c r="DT25" s="699"/>
      <c r="DU25" s="699"/>
      <c r="DV25" s="700"/>
      <c r="DW25" s="683">
        <v>24.3</v>
      </c>
      <c r="DX25" s="701"/>
      <c r="DY25" s="701"/>
      <c r="DZ25" s="701"/>
      <c r="EA25" s="701"/>
      <c r="EB25" s="701"/>
      <c r="EC25" s="722"/>
    </row>
    <row r="26" spans="2:133" ht="11.25" customHeight="1">
      <c r="B26" s="677" t="s">
        <v>291</v>
      </c>
      <c r="C26" s="678"/>
      <c r="D26" s="678"/>
      <c r="E26" s="678"/>
      <c r="F26" s="678"/>
      <c r="G26" s="678"/>
      <c r="H26" s="678"/>
      <c r="I26" s="678"/>
      <c r="J26" s="678"/>
      <c r="K26" s="678"/>
      <c r="L26" s="678"/>
      <c r="M26" s="678"/>
      <c r="N26" s="678"/>
      <c r="O26" s="678"/>
      <c r="P26" s="678"/>
      <c r="Q26" s="679"/>
      <c r="R26" s="680">
        <v>22214641</v>
      </c>
      <c r="S26" s="681"/>
      <c r="T26" s="681"/>
      <c r="U26" s="681"/>
      <c r="V26" s="681"/>
      <c r="W26" s="681"/>
      <c r="X26" s="681"/>
      <c r="Y26" s="682"/>
      <c r="Z26" s="713">
        <v>32.700000000000003</v>
      </c>
      <c r="AA26" s="713"/>
      <c r="AB26" s="713"/>
      <c r="AC26" s="713"/>
      <c r="AD26" s="714">
        <v>20858970</v>
      </c>
      <c r="AE26" s="714"/>
      <c r="AF26" s="714"/>
      <c r="AG26" s="714"/>
      <c r="AH26" s="714"/>
      <c r="AI26" s="714"/>
      <c r="AJ26" s="714"/>
      <c r="AK26" s="714"/>
      <c r="AL26" s="683">
        <v>97.2</v>
      </c>
      <c r="AM26" s="684"/>
      <c r="AN26" s="684"/>
      <c r="AO26" s="715"/>
      <c r="AP26" s="775" t="s">
        <v>292</v>
      </c>
      <c r="AQ26" s="776"/>
      <c r="AR26" s="776"/>
      <c r="AS26" s="776"/>
      <c r="AT26" s="776"/>
      <c r="AU26" s="776"/>
      <c r="AV26" s="776"/>
      <c r="AW26" s="776"/>
      <c r="AX26" s="776"/>
      <c r="AY26" s="776"/>
      <c r="AZ26" s="776"/>
      <c r="BA26" s="776"/>
      <c r="BB26" s="776"/>
      <c r="BC26" s="776"/>
      <c r="BD26" s="776"/>
      <c r="BE26" s="776"/>
      <c r="BF26" s="777"/>
      <c r="BG26" s="680" t="s">
        <v>176</v>
      </c>
      <c r="BH26" s="681"/>
      <c r="BI26" s="681"/>
      <c r="BJ26" s="681"/>
      <c r="BK26" s="681"/>
      <c r="BL26" s="681"/>
      <c r="BM26" s="681"/>
      <c r="BN26" s="682"/>
      <c r="BO26" s="713" t="s">
        <v>176</v>
      </c>
      <c r="BP26" s="713"/>
      <c r="BQ26" s="713"/>
      <c r="BR26" s="713"/>
      <c r="BS26" s="686" t="s">
        <v>176</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4176403</v>
      </c>
      <c r="CS26" s="681"/>
      <c r="CT26" s="681"/>
      <c r="CU26" s="681"/>
      <c r="CV26" s="681"/>
      <c r="CW26" s="681"/>
      <c r="CX26" s="681"/>
      <c r="CY26" s="682"/>
      <c r="CZ26" s="683">
        <v>6.2</v>
      </c>
      <c r="DA26" s="701"/>
      <c r="DB26" s="701"/>
      <c r="DC26" s="702"/>
      <c r="DD26" s="686">
        <v>4081118</v>
      </c>
      <c r="DE26" s="681"/>
      <c r="DF26" s="681"/>
      <c r="DG26" s="681"/>
      <c r="DH26" s="681"/>
      <c r="DI26" s="681"/>
      <c r="DJ26" s="681"/>
      <c r="DK26" s="682"/>
      <c r="DL26" s="686" t="s">
        <v>176</v>
      </c>
      <c r="DM26" s="681"/>
      <c r="DN26" s="681"/>
      <c r="DO26" s="681"/>
      <c r="DP26" s="681"/>
      <c r="DQ26" s="681"/>
      <c r="DR26" s="681"/>
      <c r="DS26" s="681"/>
      <c r="DT26" s="681"/>
      <c r="DU26" s="681"/>
      <c r="DV26" s="682"/>
      <c r="DW26" s="683" t="s">
        <v>176</v>
      </c>
      <c r="DX26" s="701"/>
      <c r="DY26" s="701"/>
      <c r="DZ26" s="701"/>
      <c r="EA26" s="701"/>
      <c r="EB26" s="701"/>
      <c r="EC26" s="722"/>
    </row>
    <row r="27" spans="2:133" ht="11.25" customHeight="1">
      <c r="B27" s="677" t="s">
        <v>294</v>
      </c>
      <c r="C27" s="678"/>
      <c r="D27" s="678"/>
      <c r="E27" s="678"/>
      <c r="F27" s="678"/>
      <c r="G27" s="678"/>
      <c r="H27" s="678"/>
      <c r="I27" s="678"/>
      <c r="J27" s="678"/>
      <c r="K27" s="678"/>
      <c r="L27" s="678"/>
      <c r="M27" s="678"/>
      <c r="N27" s="678"/>
      <c r="O27" s="678"/>
      <c r="P27" s="678"/>
      <c r="Q27" s="679"/>
      <c r="R27" s="680">
        <v>16632</v>
      </c>
      <c r="S27" s="681"/>
      <c r="T27" s="681"/>
      <c r="U27" s="681"/>
      <c r="V27" s="681"/>
      <c r="W27" s="681"/>
      <c r="X27" s="681"/>
      <c r="Y27" s="682"/>
      <c r="Z27" s="713">
        <v>0</v>
      </c>
      <c r="AA27" s="713"/>
      <c r="AB27" s="713"/>
      <c r="AC27" s="713"/>
      <c r="AD27" s="714">
        <v>16632</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14524196</v>
      </c>
      <c r="BH27" s="681"/>
      <c r="BI27" s="681"/>
      <c r="BJ27" s="681"/>
      <c r="BK27" s="681"/>
      <c r="BL27" s="681"/>
      <c r="BM27" s="681"/>
      <c r="BN27" s="682"/>
      <c r="BO27" s="713">
        <v>100</v>
      </c>
      <c r="BP27" s="713"/>
      <c r="BQ27" s="713"/>
      <c r="BR27" s="713"/>
      <c r="BS27" s="686">
        <v>258986</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10140476</v>
      </c>
      <c r="CS27" s="699"/>
      <c r="CT27" s="699"/>
      <c r="CU27" s="699"/>
      <c r="CV27" s="699"/>
      <c r="CW27" s="699"/>
      <c r="CX27" s="699"/>
      <c r="CY27" s="700"/>
      <c r="CZ27" s="683">
        <v>15.1</v>
      </c>
      <c r="DA27" s="701"/>
      <c r="DB27" s="701"/>
      <c r="DC27" s="702"/>
      <c r="DD27" s="686">
        <v>2623706</v>
      </c>
      <c r="DE27" s="699"/>
      <c r="DF27" s="699"/>
      <c r="DG27" s="699"/>
      <c r="DH27" s="699"/>
      <c r="DI27" s="699"/>
      <c r="DJ27" s="699"/>
      <c r="DK27" s="700"/>
      <c r="DL27" s="686">
        <v>2623150</v>
      </c>
      <c r="DM27" s="699"/>
      <c r="DN27" s="699"/>
      <c r="DO27" s="699"/>
      <c r="DP27" s="699"/>
      <c r="DQ27" s="699"/>
      <c r="DR27" s="699"/>
      <c r="DS27" s="699"/>
      <c r="DT27" s="699"/>
      <c r="DU27" s="699"/>
      <c r="DV27" s="700"/>
      <c r="DW27" s="683">
        <v>10.9</v>
      </c>
      <c r="DX27" s="701"/>
      <c r="DY27" s="701"/>
      <c r="DZ27" s="701"/>
      <c r="EA27" s="701"/>
      <c r="EB27" s="701"/>
      <c r="EC27" s="722"/>
    </row>
    <row r="28" spans="2:133" ht="11.25" customHeight="1">
      <c r="B28" s="677" t="s">
        <v>297</v>
      </c>
      <c r="C28" s="678"/>
      <c r="D28" s="678"/>
      <c r="E28" s="678"/>
      <c r="F28" s="678"/>
      <c r="G28" s="678"/>
      <c r="H28" s="678"/>
      <c r="I28" s="678"/>
      <c r="J28" s="678"/>
      <c r="K28" s="678"/>
      <c r="L28" s="678"/>
      <c r="M28" s="678"/>
      <c r="N28" s="678"/>
      <c r="O28" s="678"/>
      <c r="P28" s="678"/>
      <c r="Q28" s="679"/>
      <c r="R28" s="680">
        <v>66213</v>
      </c>
      <c r="S28" s="681"/>
      <c r="T28" s="681"/>
      <c r="U28" s="681"/>
      <c r="V28" s="681"/>
      <c r="W28" s="681"/>
      <c r="X28" s="681"/>
      <c r="Y28" s="682"/>
      <c r="Z28" s="713">
        <v>0.1</v>
      </c>
      <c r="AA28" s="713"/>
      <c r="AB28" s="713"/>
      <c r="AC28" s="713"/>
      <c r="AD28" s="714" t="s">
        <v>176</v>
      </c>
      <c r="AE28" s="714"/>
      <c r="AF28" s="714"/>
      <c r="AG28" s="714"/>
      <c r="AH28" s="714"/>
      <c r="AI28" s="714"/>
      <c r="AJ28" s="714"/>
      <c r="AK28" s="714"/>
      <c r="AL28" s="683" t="s">
        <v>176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5126170</v>
      </c>
      <c r="CS28" s="681"/>
      <c r="CT28" s="681"/>
      <c r="CU28" s="681"/>
      <c r="CV28" s="681"/>
      <c r="CW28" s="681"/>
      <c r="CX28" s="681"/>
      <c r="CY28" s="682"/>
      <c r="CZ28" s="683">
        <v>7.7</v>
      </c>
      <c r="DA28" s="701"/>
      <c r="DB28" s="701"/>
      <c r="DC28" s="702"/>
      <c r="DD28" s="686">
        <v>4739081</v>
      </c>
      <c r="DE28" s="681"/>
      <c r="DF28" s="681"/>
      <c r="DG28" s="681"/>
      <c r="DH28" s="681"/>
      <c r="DI28" s="681"/>
      <c r="DJ28" s="681"/>
      <c r="DK28" s="682"/>
      <c r="DL28" s="686">
        <v>3049081</v>
      </c>
      <c r="DM28" s="681"/>
      <c r="DN28" s="681"/>
      <c r="DO28" s="681"/>
      <c r="DP28" s="681"/>
      <c r="DQ28" s="681"/>
      <c r="DR28" s="681"/>
      <c r="DS28" s="681"/>
      <c r="DT28" s="681"/>
      <c r="DU28" s="681"/>
      <c r="DV28" s="682"/>
      <c r="DW28" s="683">
        <v>12.6</v>
      </c>
      <c r="DX28" s="701"/>
      <c r="DY28" s="701"/>
      <c r="DZ28" s="701"/>
      <c r="EA28" s="701"/>
      <c r="EB28" s="701"/>
      <c r="EC28" s="722"/>
    </row>
    <row r="29" spans="2:133" ht="11.25" customHeight="1">
      <c r="B29" s="677" t="s">
        <v>299</v>
      </c>
      <c r="C29" s="678"/>
      <c r="D29" s="678"/>
      <c r="E29" s="678"/>
      <c r="F29" s="678"/>
      <c r="G29" s="678"/>
      <c r="H29" s="678"/>
      <c r="I29" s="678"/>
      <c r="J29" s="678"/>
      <c r="K29" s="678"/>
      <c r="L29" s="678"/>
      <c r="M29" s="678"/>
      <c r="N29" s="678"/>
      <c r="O29" s="678"/>
      <c r="P29" s="678"/>
      <c r="Q29" s="679"/>
      <c r="R29" s="680">
        <v>652540</v>
      </c>
      <c r="S29" s="681"/>
      <c r="T29" s="681"/>
      <c r="U29" s="681"/>
      <c r="V29" s="681"/>
      <c r="W29" s="681"/>
      <c r="X29" s="681"/>
      <c r="Y29" s="682"/>
      <c r="Z29" s="713">
        <v>1</v>
      </c>
      <c r="AA29" s="713"/>
      <c r="AB29" s="713"/>
      <c r="AC29" s="713"/>
      <c r="AD29" s="714">
        <v>29027</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300</v>
      </c>
      <c r="CE29" s="770"/>
      <c r="CF29" s="719" t="s">
        <v>69</v>
      </c>
      <c r="CG29" s="720"/>
      <c r="CH29" s="720"/>
      <c r="CI29" s="720"/>
      <c r="CJ29" s="720"/>
      <c r="CK29" s="720"/>
      <c r="CL29" s="720"/>
      <c r="CM29" s="720"/>
      <c r="CN29" s="720"/>
      <c r="CO29" s="720"/>
      <c r="CP29" s="720"/>
      <c r="CQ29" s="721"/>
      <c r="CR29" s="680">
        <v>5126093</v>
      </c>
      <c r="CS29" s="699"/>
      <c r="CT29" s="699"/>
      <c r="CU29" s="699"/>
      <c r="CV29" s="699"/>
      <c r="CW29" s="699"/>
      <c r="CX29" s="699"/>
      <c r="CY29" s="700"/>
      <c r="CZ29" s="683">
        <v>7.7</v>
      </c>
      <c r="DA29" s="701"/>
      <c r="DB29" s="701"/>
      <c r="DC29" s="702"/>
      <c r="DD29" s="686">
        <v>4739004</v>
      </c>
      <c r="DE29" s="699"/>
      <c r="DF29" s="699"/>
      <c r="DG29" s="699"/>
      <c r="DH29" s="699"/>
      <c r="DI29" s="699"/>
      <c r="DJ29" s="699"/>
      <c r="DK29" s="700"/>
      <c r="DL29" s="686">
        <v>3049004</v>
      </c>
      <c r="DM29" s="699"/>
      <c r="DN29" s="699"/>
      <c r="DO29" s="699"/>
      <c r="DP29" s="699"/>
      <c r="DQ29" s="699"/>
      <c r="DR29" s="699"/>
      <c r="DS29" s="699"/>
      <c r="DT29" s="699"/>
      <c r="DU29" s="699"/>
      <c r="DV29" s="700"/>
      <c r="DW29" s="683">
        <v>12.6</v>
      </c>
      <c r="DX29" s="701"/>
      <c r="DY29" s="701"/>
      <c r="DZ29" s="701"/>
      <c r="EA29" s="701"/>
      <c r="EB29" s="701"/>
      <c r="EC29" s="722"/>
    </row>
    <row r="30" spans="2:133" ht="11.25" customHeight="1">
      <c r="B30" s="677" t="s">
        <v>301</v>
      </c>
      <c r="C30" s="678"/>
      <c r="D30" s="678"/>
      <c r="E30" s="678"/>
      <c r="F30" s="678"/>
      <c r="G30" s="678"/>
      <c r="H30" s="678"/>
      <c r="I30" s="678"/>
      <c r="J30" s="678"/>
      <c r="K30" s="678"/>
      <c r="L30" s="678"/>
      <c r="M30" s="678"/>
      <c r="N30" s="678"/>
      <c r="O30" s="678"/>
      <c r="P30" s="678"/>
      <c r="Q30" s="679"/>
      <c r="R30" s="680">
        <v>549698</v>
      </c>
      <c r="S30" s="681"/>
      <c r="T30" s="681"/>
      <c r="U30" s="681"/>
      <c r="V30" s="681"/>
      <c r="W30" s="681"/>
      <c r="X30" s="681"/>
      <c r="Y30" s="682"/>
      <c r="Z30" s="713">
        <v>0.8</v>
      </c>
      <c r="AA30" s="713"/>
      <c r="AB30" s="713"/>
      <c r="AC30" s="713"/>
      <c r="AD30" s="714">
        <v>55</v>
      </c>
      <c r="AE30" s="714"/>
      <c r="AF30" s="714"/>
      <c r="AG30" s="714"/>
      <c r="AH30" s="714"/>
      <c r="AI30" s="714"/>
      <c r="AJ30" s="714"/>
      <c r="AK30" s="714"/>
      <c r="AL30" s="683">
        <v>0</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302</v>
      </c>
      <c r="BH30" s="766"/>
      <c r="BI30" s="766"/>
      <c r="BJ30" s="766"/>
      <c r="BK30" s="766"/>
      <c r="BL30" s="766"/>
      <c r="BM30" s="766"/>
      <c r="BN30" s="766"/>
      <c r="BO30" s="766"/>
      <c r="BP30" s="766"/>
      <c r="BQ30" s="767"/>
      <c r="BR30" s="741" t="s">
        <v>303</v>
      </c>
      <c r="BS30" s="766"/>
      <c r="BT30" s="766"/>
      <c r="BU30" s="766"/>
      <c r="BV30" s="766"/>
      <c r="BW30" s="766"/>
      <c r="BX30" s="766"/>
      <c r="BY30" s="766"/>
      <c r="BZ30" s="766"/>
      <c r="CA30" s="766"/>
      <c r="CB30" s="767"/>
      <c r="CD30" s="771"/>
      <c r="CE30" s="772"/>
      <c r="CF30" s="719" t="s">
        <v>304</v>
      </c>
      <c r="CG30" s="720"/>
      <c r="CH30" s="720"/>
      <c r="CI30" s="720"/>
      <c r="CJ30" s="720"/>
      <c r="CK30" s="720"/>
      <c r="CL30" s="720"/>
      <c r="CM30" s="720"/>
      <c r="CN30" s="720"/>
      <c r="CO30" s="720"/>
      <c r="CP30" s="720"/>
      <c r="CQ30" s="721"/>
      <c r="CR30" s="680">
        <v>4997600</v>
      </c>
      <c r="CS30" s="681"/>
      <c r="CT30" s="681"/>
      <c r="CU30" s="681"/>
      <c r="CV30" s="681"/>
      <c r="CW30" s="681"/>
      <c r="CX30" s="681"/>
      <c r="CY30" s="682"/>
      <c r="CZ30" s="683">
        <v>7.5</v>
      </c>
      <c r="DA30" s="701"/>
      <c r="DB30" s="701"/>
      <c r="DC30" s="702"/>
      <c r="DD30" s="686">
        <v>4614743</v>
      </c>
      <c r="DE30" s="681"/>
      <c r="DF30" s="681"/>
      <c r="DG30" s="681"/>
      <c r="DH30" s="681"/>
      <c r="DI30" s="681"/>
      <c r="DJ30" s="681"/>
      <c r="DK30" s="682"/>
      <c r="DL30" s="686">
        <v>2924743</v>
      </c>
      <c r="DM30" s="681"/>
      <c r="DN30" s="681"/>
      <c r="DO30" s="681"/>
      <c r="DP30" s="681"/>
      <c r="DQ30" s="681"/>
      <c r="DR30" s="681"/>
      <c r="DS30" s="681"/>
      <c r="DT30" s="681"/>
      <c r="DU30" s="681"/>
      <c r="DV30" s="682"/>
      <c r="DW30" s="683">
        <v>12.1</v>
      </c>
      <c r="DX30" s="701"/>
      <c r="DY30" s="701"/>
      <c r="DZ30" s="701"/>
      <c r="EA30" s="701"/>
      <c r="EB30" s="701"/>
      <c r="EC30" s="722"/>
    </row>
    <row r="31" spans="2:133" ht="11.25" customHeight="1">
      <c r="B31" s="677" t="s">
        <v>305</v>
      </c>
      <c r="C31" s="678"/>
      <c r="D31" s="678"/>
      <c r="E31" s="678"/>
      <c r="F31" s="678"/>
      <c r="G31" s="678"/>
      <c r="H31" s="678"/>
      <c r="I31" s="678"/>
      <c r="J31" s="678"/>
      <c r="K31" s="678"/>
      <c r="L31" s="678"/>
      <c r="M31" s="678"/>
      <c r="N31" s="678"/>
      <c r="O31" s="678"/>
      <c r="P31" s="678"/>
      <c r="Q31" s="679"/>
      <c r="R31" s="680">
        <v>19867492</v>
      </c>
      <c r="S31" s="681"/>
      <c r="T31" s="681"/>
      <c r="U31" s="681"/>
      <c r="V31" s="681"/>
      <c r="W31" s="681"/>
      <c r="X31" s="681"/>
      <c r="Y31" s="682"/>
      <c r="Z31" s="713">
        <v>29.2</v>
      </c>
      <c r="AA31" s="713"/>
      <c r="AB31" s="713"/>
      <c r="AC31" s="713"/>
      <c r="AD31" s="714" t="s">
        <v>176</v>
      </c>
      <c r="AE31" s="714"/>
      <c r="AF31" s="714"/>
      <c r="AG31" s="714"/>
      <c r="AH31" s="714"/>
      <c r="AI31" s="714"/>
      <c r="AJ31" s="714"/>
      <c r="AK31" s="714"/>
      <c r="AL31" s="683" t="s">
        <v>176</v>
      </c>
      <c r="AM31" s="684"/>
      <c r="AN31" s="684"/>
      <c r="AO31" s="715"/>
      <c r="AP31" s="755" t="s">
        <v>306</v>
      </c>
      <c r="AQ31" s="756"/>
      <c r="AR31" s="756"/>
      <c r="AS31" s="756"/>
      <c r="AT31" s="761" t="s">
        <v>307</v>
      </c>
      <c r="AU31" s="231"/>
      <c r="AV31" s="231"/>
      <c r="AW31" s="231"/>
      <c r="AX31" s="748" t="s">
        <v>184</v>
      </c>
      <c r="AY31" s="749"/>
      <c r="AZ31" s="749"/>
      <c r="BA31" s="749"/>
      <c r="BB31" s="749"/>
      <c r="BC31" s="749"/>
      <c r="BD31" s="749"/>
      <c r="BE31" s="749"/>
      <c r="BF31" s="750"/>
      <c r="BG31" s="751">
        <v>92.1</v>
      </c>
      <c r="BH31" s="752"/>
      <c r="BI31" s="752"/>
      <c r="BJ31" s="752"/>
      <c r="BK31" s="752"/>
      <c r="BL31" s="752"/>
      <c r="BM31" s="753">
        <v>91.2</v>
      </c>
      <c r="BN31" s="752"/>
      <c r="BO31" s="752"/>
      <c r="BP31" s="752"/>
      <c r="BQ31" s="754"/>
      <c r="BR31" s="751">
        <v>99.6</v>
      </c>
      <c r="BS31" s="752"/>
      <c r="BT31" s="752"/>
      <c r="BU31" s="752"/>
      <c r="BV31" s="752"/>
      <c r="BW31" s="752"/>
      <c r="BX31" s="753">
        <v>98.6</v>
      </c>
      <c r="BY31" s="752"/>
      <c r="BZ31" s="752"/>
      <c r="CA31" s="752"/>
      <c r="CB31" s="754"/>
      <c r="CD31" s="771"/>
      <c r="CE31" s="772"/>
      <c r="CF31" s="719" t="s">
        <v>308</v>
      </c>
      <c r="CG31" s="720"/>
      <c r="CH31" s="720"/>
      <c r="CI31" s="720"/>
      <c r="CJ31" s="720"/>
      <c r="CK31" s="720"/>
      <c r="CL31" s="720"/>
      <c r="CM31" s="720"/>
      <c r="CN31" s="720"/>
      <c r="CO31" s="720"/>
      <c r="CP31" s="720"/>
      <c r="CQ31" s="721"/>
      <c r="CR31" s="680">
        <v>128493</v>
      </c>
      <c r="CS31" s="699"/>
      <c r="CT31" s="699"/>
      <c r="CU31" s="699"/>
      <c r="CV31" s="699"/>
      <c r="CW31" s="699"/>
      <c r="CX31" s="699"/>
      <c r="CY31" s="700"/>
      <c r="CZ31" s="683">
        <v>0.2</v>
      </c>
      <c r="DA31" s="701"/>
      <c r="DB31" s="701"/>
      <c r="DC31" s="702"/>
      <c r="DD31" s="686">
        <v>124261</v>
      </c>
      <c r="DE31" s="699"/>
      <c r="DF31" s="699"/>
      <c r="DG31" s="699"/>
      <c r="DH31" s="699"/>
      <c r="DI31" s="699"/>
      <c r="DJ31" s="699"/>
      <c r="DK31" s="700"/>
      <c r="DL31" s="686">
        <v>124261</v>
      </c>
      <c r="DM31" s="699"/>
      <c r="DN31" s="699"/>
      <c r="DO31" s="699"/>
      <c r="DP31" s="699"/>
      <c r="DQ31" s="699"/>
      <c r="DR31" s="699"/>
      <c r="DS31" s="699"/>
      <c r="DT31" s="699"/>
      <c r="DU31" s="699"/>
      <c r="DV31" s="700"/>
      <c r="DW31" s="683">
        <v>0.5</v>
      </c>
      <c r="DX31" s="701"/>
      <c r="DY31" s="701"/>
      <c r="DZ31" s="701"/>
      <c r="EA31" s="701"/>
      <c r="EB31" s="701"/>
      <c r="EC31" s="722"/>
    </row>
    <row r="32" spans="2:133" ht="11.25" customHeight="1">
      <c r="B32" s="744" t="s">
        <v>309</v>
      </c>
      <c r="C32" s="745"/>
      <c r="D32" s="745"/>
      <c r="E32" s="745"/>
      <c r="F32" s="745"/>
      <c r="G32" s="745"/>
      <c r="H32" s="745"/>
      <c r="I32" s="745"/>
      <c r="J32" s="745"/>
      <c r="K32" s="745"/>
      <c r="L32" s="745"/>
      <c r="M32" s="745"/>
      <c r="N32" s="745"/>
      <c r="O32" s="745"/>
      <c r="P32" s="745"/>
      <c r="Q32" s="746"/>
      <c r="R32" s="680">
        <v>498232</v>
      </c>
      <c r="S32" s="681"/>
      <c r="T32" s="681"/>
      <c r="U32" s="681"/>
      <c r="V32" s="681"/>
      <c r="W32" s="681"/>
      <c r="X32" s="681"/>
      <c r="Y32" s="682"/>
      <c r="Z32" s="713">
        <v>0.7</v>
      </c>
      <c r="AA32" s="713"/>
      <c r="AB32" s="713"/>
      <c r="AC32" s="713"/>
      <c r="AD32" s="714">
        <v>498232</v>
      </c>
      <c r="AE32" s="714"/>
      <c r="AF32" s="714"/>
      <c r="AG32" s="714"/>
      <c r="AH32" s="714"/>
      <c r="AI32" s="714"/>
      <c r="AJ32" s="714"/>
      <c r="AK32" s="714"/>
      <c r="AL32" s="683">
        <v>2.2999999999999998</v>
      </c>
      <c r="AM32" s="684"/>
      <c r="AN32" s="684"/>
      <c r="AO32" s="715"/>
      <c r="AP32" s="757"/>
      <c r="AQ32" s="758"/>
      <c r="AR32" s="758"/>
      <c r="AS32" s="758"/>
      <c r="AT32" s="762"/>
      <c r="AU32" s="230" t="s">
        <v>310</v>
      </c>
      <c r="AV32" s="230"/>
      <c r="AW32" s="230"/>
      <c r="AX32" s="677" t="s">
        <v>311</v>
      </c>
      <c r="AY32" s="678"/>
      <c r="AZ32" s="678"/>
      <c r="BA32" s="678"/>
      <c r="BB32" s="678"/>
      <c r="BC32" s="678"/>
      <c r="BD32" s="678"/>
      <c r="BE32" s="678"/>
      <c r="BF32" s="679"/>
      <c r="BG32" s="764">
        <v>99.2</v>
      </c>
      <c r="BH32" s="699"/>
      <c r="BI32" s="699"/>
      <c r="BJ32" s="699"/>
      <c r="BK32" s="699"/>
      <c r="BL32" s="699"/>
      <c r="BM32" s="684">
        <v>98</v>
      </c>
      <c r="BN32" s="765"/>
      <c r="BO32" s="765"/>
      <c r="BP32" s="765"/>
      <c r="BQ32" s="726"/>
      <c r="BR32" s="764">
        <v>99.3</v>
      </c>
      <c r="BS32" s="699"/>
      <c r="BT32" s="699"/>
      <c r="BU32" s="699"/>
      <c r="BV32" s="699"/>
      <c r="BW32" s="699"/>
      <c r="BX32" s="684">
        <v>98.2</v>
      </c>
      <c r="BY32" s="765"/>
      <c r="BZ32" s="765"/>
      <c r="CA32" s="765"/>
      <c r="CB32" s="726"/>
      <c r="CD32" s="773"/>
      <c r="CE32" s="774"/>
      <c r="CF32" s="719" t="s">
        <v>312</v>
      </c>
      <c r="CG32" s="720"/>
      <c r="CH32" s="720"/>
      <c r="CI32" s="720"/>
      <c r="CJ32" s="720"/>
      <c r="CK32" s="720"/>
      <c r="CL32" s="720"/>
      <c r="CM32" s="720"/>
      <c r="CN32" s="720"/>
      <c r="CO32" s="720"/>
      <c r="CP32" s="720"/>
      <c r="CQ32" s="721"/>
      <c r="CR32" s="680">
        <v>77</v>
      </c>
      <c r="CS32" s="681"/>
      <c r="CT32" s="681"/>
      <c r="CU32" s="681"/>
      <c r="CV32" s="681"/>
      <c r="CW32" s="681"/>
      <c r="CX32" s="681"/>
      <c r="CY32" s="682"/>
      <c r="CZ32" s="683">
        <v>0</v>
      </c>
      <c r="DA32" s="701"/>
      <c r="DB32" s="701"/>
      <c r="DC32" s="702"/>
      <c r="DD32" s="686">
        <v>77</v>
      </c>
      <c r="DE32" s="681"/>
      <c r="DF32" s="681"/>
      <c r="DG32" s="681"/>
      <c r="DH32" s="681"/>
      <c r="DI32" s="681"/>
      <c r="DJ32" s="681"/>
      <c r="DK32" s="682"/>
      <c r="DL32" s="686">
        <v>77</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313</v>
      </c>
      <c r="C33" s="678"/>
      <c r="D33" s="678"/>
      <c r="E33" s="678"/>
      <c r="F33" s="678"/>
      <c r="G33" s="678"/>
      <c r="H33" s="678"/>
      <c r="I33" s="678"/>
      <c r="J33" s="678"/>
      <c r="K33" s="678"/>
      <c r="L33" s="678"/>
      <c r="M33" s="678"/>
      <c r="N33" s="678"/>
      <c r="O33" s="678"/>
      <c r="P33" s="678"/>
      <c r="Q33" s="679"/>
      <c r="R33" s="680">
        <v>3822431</v>
      </c>
      <c r="S33" s="681"/>
      <c r="T33" s="681"/>
      <c r="U33" s="681"/>
      <c r="V33" s="681"/>
      <c r="W33" s="681"/>
      <c r="X33" s="681"/>
      <c r="Y33" s="682"/>
      <c r="Z33" s="713">
        <v>5.6</v>
      </c>
      <c r="AA33" s="713"/>
      <c r="AB33" s="713"/>
      <c r="AC33" s="713"/>
      <c r="AD33" s="714" t="s">
        <v>176</v>
      </c>
      <c r="AE33" s="714"/>
      <c r="AF33" s="714"/>
      <c r="AG33" s="714"/>
      <c r="AH33" s="714"/>
      <c r="AI33" s="714"/>
      <c r="AJ33" s="714"/>
      <c r="AK33" s="714"/>
      <c r="AL33" s="683" t="s">
        <v>176</v>
      </c>
      <c r="AM33" s="684"/>
      <c r="AN33" s="684"/>
      <c r="AO33" s="715"/>
      <c r="AP33" s="759"/>
      <c r="AQ33" s="760"/>
      <c r="AR33" s="760"/>
      <c r="AS33" s="760"/>
      <c r="AT33" s="763"/>
      <c r="AU33" s="232"/>
      <c r="AV33" s="232"/>
      <c r="AW33" s="232"/>
      <c r="AX33" s="661" t="s">
        <v>314</v>
      </c>
      <c r="AY33" s="662"/>
      <c r="AZ33" s="662"/>
      <c r="BA33" s="662"/>
      <c r="BB33" s="662"/>
      <c r="BC33" s="662"/>
      <c r="BD33" s="662"/>
      <c r="BE33" s="662"/>
      <c r="BF33" s="663"/>
      <c r="BG33" s="747">
        <v>83.5</v>
      </c>
      <c r="BH33" s="665"/>
      <c r="BI33" s="665"/>
      <c r="BJ33" s="665"/>
      <c r="BK33" s="665"/>
      <c r="BL33" s="665"/>
      <c r="BM33" s="707">
        <v>82.9</v>
      </c>
      <c r="BN33" s="665"/>
      <c r="BO33" s="665"/>
      <c r="BP33" s="665"/>
      <c r="BQ33" s="709"/>
      <c r="BR33" s="747">
        <v>99.8</v>
      </c>
      <c r="BS33" s="665"/>
      <c r="BT33" s="665"/>
      <c r="BU33" s="665"/>
      <c r="BV33" s="665"/>
      <c r="BW33" s="665"/>
      <c r="BX33" s="707">
        <v>98.9</v>
      </c>
      <c r="BY33" s="665"/>
      <c r="BZ33" s="665"/>
      <c r="CA33" s="665"/>
      <c r="CB33" s="709"/>
      <c r="CD33" s="719" t="s">
        <v>315</v>
      </c>
      <c r="CE33" s="720"/>
      <c r="CF33" s="720"/>
      <c r="CG33" s="720"/>
      <c r="CH33" s="720"/>
      <c r="CI33" s="720"/>
      <c r="CJ33" s="720"/>
      <c r="CK33" s="720"/>
      <c r="CL33" s="720"/>
      <c r="CM33" s="720"/>
      <c r="CN33" s="720"/>
      <c r="CO33" s="720"/>
      <c r="CP33" s="720"/>
      <c r="CQ33" s="721"/>
      <c r="CR33" s="680">
        <v>39951362</v>
      </c>
      <c r="CS33" s="699"/>
      <c r="CT33" s="699"/>
      <c r="CU33" s="699"/>
      <c r="CV33" s="699"/>
      <c r="CW33" s="699"/>
      <c r="CX33" s="699"/>
      <c r="CY33" s="700"/>
      <c r="CZ33" s="683">
        <v>59.7</v>
      </c>
      <c r="DA33" s="701"/>
      <c r="DB33" s="701"/>
      <c r="DC33" s="702"/>
      <c r="DD33" s="686">
        <v>15011335</v>
      </c>
      <c r="DE33" s="699"/>
      <c r="DF33" s="699"/>
      <c r="DG33" s="699"/>
      <c r="DH33" s="699"/>
      <c r="DI33" s="699"/>
      <c r="DJ33" s="699"/>
      <c r="DK33" s="700"/>
      <c r="DL33" s="686">
        <v>10323893</v>
      </c>
      <c r="DM33" s="699"/>
      <c r="DN33" s="699"/>
      <c r="DO33" s="699"/>
      <c r="DP33" s="699"/>
      <c r="DQ33" s="699"/>
      <c r="DR33" s="699"/>
      <c r="DS33" s="699"/>
      <c r="DT33" s="699"/>
      <c r="DU33" s="699"/>
      <c r="DV33" s="700"/>
      <c r="DW33" s="683">
        <v>42.8</v>
      </c>
      <c r="DX33" s="701"/>
      <c r="DY33" s="701"/>
      <c r="DZ33" s="701"/>
      <c r="EA33" s="701"/>
      <c r="EB33" s="701"/>
      <c r="EC33" s="722"/>
    </row>
    <row r="34" spans="2:133" ht="11.25" customHeight="1">
      <c r="B34" s="677" t="s">
        <v>316</v>
      </c>
      <c r="C34" s="678"/>
      <c r="D34" s="678"/>
      <c r="E34" s="678"/>
      <c r="F34" s="678"/>
      <c r="G34" s="678"/>
      <c r="H34" s="678"/>
      <c r="I34" s="678"/>
      <c r="J34" s="678"/>
      <c r="K34" s="678"/>
      <c r="L34" s="678"/>
      <c r="M34" s="678"/>
      <c r="N34" s="678"/>
      <c r="O34" s="678"/>
      <c r="P34" s="678"/>
      <c r="Q34" s="679"/>
      <c r="R34" s="680">
        <v>2683323</v>
      </c>
      <c r="S34" s="681"/>
      <c r="T34" s="681"/>
      <c r="U34" s="681"/>
      <c r="V34" s="681"/>
      <c r="W34" s="681"/>
      <c r="X34" s="681"/>
      <c r="Y34" s="682"/>
      <c r="Z34" s="713">
        <v>3.9</v>
      </c>
      <c r="AA34" s="713"/>
      <c r="AB34" s="713"/>
      <c r="AC34" s="713"/>
      <c r="AD34" s="714">
        <v>47811</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7669830</v>
      </c>
      <c r="CS34" s="681"/>
      <c r="CT34" s="681"/>
      <c r="CU34" s="681"/>
      <c r="CV34" s="681"/>
      <c r="CW34" s="681"/>
      <c r="CX34" s="681"/>
      <c r="CY34" s="682"/>
      <c r="CZ34" s="683">
        <v>11.5</v>
      </c>
      <c r="DA34" s="701"/>
      <c r="DB34" s="701"/>
      <c r="DC34" s="702"/>
      <c r="DD34" s="686">
        <v>4134740</v>
      </c>
      <c r="DE34" s="681"/>
      <c r="DF34" s="681"/>
      <c r="DG34" s="681"/>
      <c r="DH34" s="681"/>
      <c r="DI34" s="681"/>
      <c r="DJ34" s="681"/>
      <c r="DK34" s="682"/>
      <c r="DL34" s="686">
        <v>3631003</v>
      </c>
      <c r="DM34" s="681"/>
      <c r="DN34" s="681"/>
      <c r="DO34" s="681"/>
      <c r="DP34" s="681"/>
      <c r="DQ34" s="681"/>
      <c r="DR34" s="681"/>
      <c r="DS34" s="681"/>
      <c r="DT34" s="681"/>
      <c r="DU34" s="681"/>
      <c r="DV34" s="682"/>
      <c r="DW34" s="683">
        <v>15</v>
      </c>
      <c r="DX34" s="701"/>
      <c r="DY34" s="701"/>
      <c r="DZ34" s="701"/>
      <c r="EA34" s="701"/>
      <c r="EB34" s="701"/>
      <c r="EC34" s="722"/>
    </row>
    <row r="35" spans="2:133" ht="11.25" customHeight="1">
      <c r="B35" s="677" t="s">
        <v>318</v>
      </c>
      <c r="C35" s="678"/>
      <c r="D35" s="678"/>
      <c r="E35" s="678"/>
      <c r="F35" s="678"/>
      <c r="G35" s="678"/>
      <c r="H35" s="678"/>
      <c r="I35" s="678"/>
      <c r="J35" s="678"/>
      <c r="K35" s="678"/>
      <c r="L35" s="678"/>
      <c r="M35" s="678"/>
      <c r="N35" s="678"/>
      <c r="O35" s="678"/>
      <c r="P35" s="678"/>
      <c r="Q35" s="679"/>
      <c r="R35" s="680">
        <v>3243634</v>
      </c>
      <c r="S35" s="681"/>
      <c r="T35" s="681"/>
      <c r="U35" s="681"/>
      <c r="V35" s="681"/>
      <c r="W35" s="681"/>
      <c r="X35" s="681"/>
      <c r="Y35" s="682"/>
      <c r="Z35" s="713">
        <v>4.8</v>
      </c>
      <c r="AA35" s="713"/>
      <c r="AB35" s="713"/>
      <c r="AC35" s="713"/>
      <c r="AD35" s="714" t="s">
        <v>176</v>
      </c>
      <c r="AE35" s="714"/>
      <c r="AF35" s="714"/>
      <c r="AG35" s="714"/>
      <c r="AH35" s="714"/>
      <c r="AI35" s="714"/>
      <c r="AJ35" s="714"/>
      <c r="AK35" s="714"/>
      <c r="AL35" s="683" t="s">
        <v>176</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1371572</v>
      </c>
      <c r="CS35" s="699"/>
      <c r="CT35" s="699"/>
      <c r="CU35" s="699"/>
      <c r="CV35" s="699"/>
      <c r="CW35" s="699"/>
      <c r="CX35" s="699"/>
      <c r="CY35" s="700"/>
      <c r="CZ35" s="683">
        <v>2</v>
      </c>
      <c r="DA35" s="701"/>
      <c r="DB35" s="701"/>
      <c r="DC35" s="702"/>
      <c r="DD35" s="686">
        <v>1085866</v>
      </c>
      <c r="DE35" s="699"/>
      <c r="DF35" s="699"/>
      <c r="DG35" s="699"/>
      <c r="DH35" s="699"/>
      <c r="DI35" s="699"/>
      <c r="DJ35" s="699"/>
      <c r="DK35" s="700"/>
      <c r="DL35" s="686">
        <v>941336</v>
      </c>
      <c r="DM35" s="699"/>
      <c r="DN35" s="699"/>
      <c r="DO35" s="699"/>
      <c r="DP35" s="699"/>
      <c r="DQ35" s="699"/>
      <c r="DR35" s="699"/>
      <c r="DS35" s="699"/>
      <c r="DT35" s="699"/>
      <c r="DU35" s="699"/>
      <c r="DV35" s="700"/>
      <c r="DW35" s="683">
        <v>3.9</v>
      </c>
      <c r="DX35" s="701"/>
      <c r="DY35" s="701"/>
      <c r="DZ35" s="701"/>
      <c r="EA35" s="701"/>
      <c r="EB35" s="701"/>
      <c r="EC35" s="722"/>
    </row>
    <row r="36" spans="2:133" ht="11.25" customHeight="1">
      <c r="B36" s="677" t="s">
        <v>322</v>
      </c>
      <c r="C36" s="678"/>
      <c r="D36" s="678"/>
      <c r="E36" s="678"/>
      <c r="F36" s="678"/>
      <c r="G36" s="678"/>
      <c r="H36" s="678"/>
      <c r="I36" s="678"/>
      <c r="J36" s="678"/>
      <c r="K36" s="678"/>
      <c r="L36" s="678"/>
      <c r="M36" s="678"/>
      <c r="N36" s="678"/>
      <c r="O36" s="678"/>
      <c r="P36" s="678"/>
      <c r="Q36" s="679"/>
      <c r="R36" s="680">
        <v>4652210</v>
      </c>
      <c r="S36" s="681"/>
      <c r="T36" s="681"/>
      <c r="U36" s="681"/>
      <c r="V36" s="681"/>
      <c r="W36" s="681"/>
      <c r="X36" s="681"/>
      <c r="Y36" s="682"/>
      <c r="Z36" s="713">
        <v>6.8</v>
      </c>
      <c r="AA36" s="713"/>
      <c r="AB36" s="713"/>
      <c r="AC36" s="713"/>
      <c r="AD36" s="714" t="s">
        <v>176</v>
      </c>
      <c r="AE36" s="714"/>
      <c r="AF36" s="714"/>
      <c r="AG36" s="714"/>
      <c r="AH36" s="714"/>
      <c r="AI36" s="714"/>
      <c r="AJ36" s="714"/>
      <c r="AK36" s="714"/>
      <c r="AL36" s="683" t="s">
        <v>176</v>
      </c>
      <c r="AM36" s="684"/>
      <c r="AN36" s="684"/>
      <c r="AO36" s="715"/>
      <c r="AP36" s="235"/>
      <c r="AQ36" s="732" t="s">
        <v>323</v>
      </c>
      <c r="AR36" s="733"/>
      <c r="AS36" s="733"/>
      <c r="AT36" s="733"/>
      <c r="AU36" s="733"/>
      <c r="AV36" s="733"/>
      <c r="AW36" s="733"/>
      <c r="AX36" s="733"/>
      <c r="AY36" s="734"/>
      <c r="AZ36" s="735">
        <v>4836182</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9943</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19420754</v>
      </c>
      <c r="CS36" s="681"/>
      <c r="CT36" s="681"/>
      <c r="CU36" s="681"/>
      <c r="CV36" s="681"/>
      <c r="CW36" s="681"/>
      <c r="CX36" s="681"/>
      <c r="CY36" s="682"/>
      <c r="CZ36" s="683">
        <v>29</v>
      </c>
      <c r="DA36" s="701"/>
      <c r="DB36" s="701"/>
      <c r="DC36" s="702"/>
      <c r="DD36" s="686">
        <v>6725035</v>
      </c>
      <c r="DE36" s="681"/>
      <c r="DF36" s="681"/>
      <c r="DG36" s="681"/>
      <c r="DH36" s="681"/>
      <c r="DI36" s="681"/>
      <c r="DJ36" s="681"/>
      <c r="DK36" s="682"/>
      <c r="DL36" s="686">
        <v>3688005</v>
      </c>
      <c r="DM36" s="681"/>
      <c r="DN36" s="681"/>
      <c r="DO36" s="681"/>
      <c r="DP36" s="681"/>
      <c r="DQ36" s="681"/>
      <c r="DR36" s="681"/>
      <c r="DS36" s="681"/>
      <c r="DT36" s="681"/>
      <c r="DU36" s="681"/>
      <c r="DV36" s="682"/>
      <c r="DW36" s="683">
        <v>15.3</v>
      </c>
      <c r="DX36" s="701"/>
      <c r="DY36" s="701"/>
      <c r="DZ36" s="701"/>
      <c r="EA36" s="701"/>
      <c r="EB36" s="701"/>
      <c r="EC36" s="722"/>
    </row>
    <row r="37" spans="2:133" ht="11.25" customHeight="1">
      <c r="B37" s="677" t="s">
        <v>326</v>
      </c>
      <c r="C37" s="678"/>
      <c r="D37" s="678"/>
      <c r="E37" s="678"/>
      <c r="F37" s="678"/>
      <c r="G37" s="678"/>
      <c r="H37" s="678"/>
      <c r="I37" s="678"/>
      <c r="J37" s="678"/>
      <c r="K37" s="678"/>
      <c r="L37" s="678"/>
      <c r="M37" s="678"/>
      <c r="N37" s="678"/>
      <c r="O37" s="678"/>
      <c r="P37" s="678"/>
      <c r="Q37" s="679"/>
      <c r="R37" s="680">
        <v>349078</v>
      </c>
      <c r="S37" s="681"/>
      <c r="T37" s="681"/>
      <c r="U37" s="681"/>
      <c r="V37" s="681"/>
      <c r="W37" s="681"/>
      <c r="X37" s="681"/>
      <c r="Y37" s="682"/>
      <c r="Z37" s="713">
        <v>0.5</v>
      </c>
      <c r="AA37" s="713"/>
      <c r="AB37" s="713"/>
      <c r="AC37" s="713"/>
      <c r="AD37" s="714" t="s">
        <v>176</v>
      </c>
      <c r="AE37" s="714"/>
      <c r="AF37" s="714"/>
      <c r="AG37" s="714"/>
      <c r="AH37" s="714"/>
      <c r="AI37" s="714"/>
      <c r="AJ37" s="714"/>
      <c r="AK37" s="714"/>
      <c r="AL37" s="683" t="s">
        <v>176</v>
      </c>
      <c r="AM37" s="684"/>
      <c r="AN37" s="684"/>
      <c r="AO37" s="715"/>
      <c r="AQ37" s="723" t="s">
        <v>327</v>
      </c>
      <c r="AR37" s="724"/>
      <c r="AS37" s="724"/>
      <c r="AT37" s="724"/>
      <c r="AU37" s="724"/>
      <c r="AV37" s="724"/>
      <c r="AW37" s="724"/>
      <c r="AX37" s="724"/>
      <c r="AY37" s="725"/>
      <c r="AZ37" s="680">
        <v>1035906</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-208540</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173142</v>
      </c>
      <c r="CS37" s="699"/>
      <c r="CT37" s="699"/>
      <c r="CU37" s="699"/>
      <c r="CV37" s="699"/>
      <c r="CW37" s="699"/>
      <c r="CX37" s="699"/>
      <c r="CY37" s="700"/>
      <c r="CZ37" s="683">
        <v>0.3</v>
      </c>
      <c r="DA37" s="701"/>
      <c r="DB37" s="701"/>
      <c r="DC37" s="702"/>
      <c r="DD37" s="686">
        <v>157306</v>
      </c>
      <c r="DE37" s="699"/>
      <c r="DF37" s="699"/>
      <c r="DG37" s="699"/>
      <c r="DH37" s="699"/>
      <c r="DI37" s="699"/>
      <c r="DJ37" s="699"/>
      <c r="DK37" s="700"/>
      <c r="DL37" s="686">
        <v>35946</v>
      </c>
      <c r="DM37" s="699"/>
      <c r="DN37" s="699"/>
      <c r="DO37" s="699"/>
      <c r="DP37" s="699"/>
      <c r="DQ37" s="699"/>
      <c r="DR37" s="699"/>
      <c r="DS37" s="699"/>
      <c r="DT37" s="699"/>
      <c r="DU37" s="699"/>
      <c r="DV37" s="700"/>
      <c r="DW37" s="683">
        <v>0.1</v>
      </c>
      <c r="DX37" s="701"/>
      <c r="DY37" s="701"/>
      <c r="DZ37" s="701"/>
      <c r="EA37" s="701"/>
      <c r="EB37" s="701"/>
      <c r="EC37" s="722"/>
    </row>
    <row r="38" spans="2:133" ht="11.25" customHeight="1">
      <c r="B38" s="677" t="s">
        <v>330</v>
      </c>
      <c r="C38" s="678"/>
      <c r="D38" s="678"/>
      <c r="E38" s="678"/>
      <c r="F38" s="678"/>
      <c r="G38" s="678"/>
      <c r="H38" s="678"/>
      <c r="I38" s="678"/>
      <c r="J38" s="678"/>
      <c r="K38" s="678"/>
      <c r="L38" s="678"/>
      <c r="M38" s="678"/>
      <c r="N38" s="678"/>
      <c r="O38" s="678"/>
      <c r="P38" s="678"/>
      <c r="Q38" s="679"/>
      <c r="R38" s="680">
        <v>4976896</v>
      </c>
      <c r="S38" s="681"/>
      <c r="T38" s="681"/>
      <c r="U38" s="681"/>
      <c r="V38" s="681"/>
      <c r="W38" s="681"/>
      <c r="X38" s="681"/>
      <c r="Y38" s="682"/>
      <c r="Z38" s="713">
        <v>7.3</v>
      </c>
      <c r="AA38" s="713"/>
      <c r="AB38" s="713"/>
      <c r="AC38" s="713"/>
      <c r="AD38" s="714">
        <v>323</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833901</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10445</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2836125</v>
      </c>
      <c r="CS38" s="681"/>
      <c r="CT38" s="681"/>
      <c r="CU38" s="681"/>
      <c r="CV38" s="681"/>
      <c r="CW38" s="681"/>
      <c r="CX38" s="681"/>
      <c r="CY38" s="682"/>
      <c r="CZ38" s="683">
        <v>4.2</v>
      </c>
      <c r="DA38" s="701"/>
      <c r="DB38" s="701"/>
      <c r="DC38" s="702"/>
      <c r="DD38" s="686">
        <v>2295947</v>
      </c>
      <c r="DE38" s="681"/>
      <c r="DF38" s="681"/>
      <c r="DG38" s="681"/>
      <c r="DH38" s="681"/>
      <c r="DI38" s="681"/>
      <c r="DJ38" s="681"/>
      <c r="DK38" s="682"/>
      <c r="DL38" s="686">
        <v>2063549</v>
      </c>
      <c r="DM38" s="681"/>
      <c r="DN38" s="681"/>
      <c r="DO38" s="681"/>
      <c r="DP38" s="681"/>
      <c r="DQ38" s="681"/>
      <c r="DR38" s="681"/>
      <c r="DS38" s="681"/>
      <c r="DT38" s="681"/>
      <c r="DU38" s="681"/>
      <c r="DV38" s="682"/>
      <c r="DW38" s="683">
        <v>8.5</v>
      </c>
      <c r="DX38" s="701"/>
      <c r="DY38" s="701"/>
      <c r="DZ38" s="701"/>
      <c r="EA38" s="701"/>
      <c r="EB38" s="701"/>
      <c r="EC38" s="722"/>
    </row>
    <row r="39" spans="2:133" ht="11.25" customHeight="1">
      <c r="B39" s="677" t="s">
        <v>334</v>
      </c>
      <c r="C39" s="678"/>
      <c r="D39" s="678"/>
      <c r="E39" s="678"/>
      <c r="F39" s="678"/>
      <c r="G39" s="678"/>
      <c r="H39" s="678"/>
      <c r="I39" s="678"/>
      <c r="J39" s="678"/>
      <c r="K39" s="678"/>
      <c r="L39" s="678"/>
      <c r="M39" s="678"/>
      <c r="N39" s="678"/>
      <c r="O39" s="678"/>
      <c r="P39" s="678"/>
      <c r="Q39" s="679"/>
      <c r="R39" s="680">
        <v>4367011</v>
      </c>
      <c r="S39" s="681"/>
      <c r="T39" s="681"/>
      <c r="U39" s="681"/>
      <c r="V39" s="681"/>
      <c r="W39" s="681"/>
      <c r="X39" s="681"/>
      <c r="Y39" s="682"/>
      <c r="Z39" s="713">
        <v>6.4</v>
      </c>
      <c r="AA39" s="713"/>
      <c r="AB39" s="713"/>
      <c r="AC39" s="713"/>
      <c r="AD39" s="714" t="s">
        <v>176</v>
      </c>
      <c r="AE39" s="714"/>
      <c r="AF39" s="714"/>
      <c r="AG39" s="714"/>
      <c r="AH39" s="714"/>
      <c r="AI39" s="714"/>
      <c r="AJ39" s="714"/>
      <c r="AK39" s="714"/>
      <c r="AL39" s="683" t="s">
        <v>176</v>
      </c>
      <c r="AM39" s="684"/>
      <c r="AN39" s="684"/>
      <c r="AO39" s="715"/>
      <c r="AQ39" s="723" t="s">
        <v>335</v>
      </c>
      <c r="AR39" s="724"/>
      <c r="AS39" s="724"/>
      <c r="AT39" s="724"/>
      <c r="AU39" s="724"/>
      <c r="AV39" s="724"/>
      <c r="AW39" s="724"/>
      <c r="AX39" s="724"/>
      <c r="AY39" s="725"/>
      <c r="AZ39" s="680">
        <v>130250</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15330</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6511954</v>
      </c>
      <c r="CS39" s="699"/>
      <c r="CT39" s="699"/>
      <c r="CU39" s="699"/>
      <c r="CV39" s="699"/>
      <c r="CW39" s="699"/>
      <c r="CX39" s="699"/>
      <c r="CY39" s="700"/>
      <c r="CZ39" s="683">
        <v>9.6999999999999993</v>
      </c>
      <c r="DA39" s="701"/>
      <c r="DB39" s="701"/>
      <c r="DC39" s="702"/>
      <c r="DD39" s="686">
        <v>734328</v>
      </c>
      <c r="DE39" s="699"/>
      <c r="DF39" s="699"/>
      <c r="DG39" s="699"/>
      <c r="DH39" s="699"/>
      <c r="DI39" s="699"/>
      <c r="DJ39" s="699"/>
      <c r="DK39" s="700"/>
      <c r="DL39" s="686" t="s">
        <v>176</v>
      </c>
      <c r="DM39" s="699"/>
      <c r="DN39" s="699"/>
      <c r="DO39" s="699"/>
      <c r="DP39" s="699"/>
      <c r="DQ39" s="699"/>
      <c r="DR39" s="699"/>
      <c r="DS39" s="699"/>
      <c r="DT39" s="699"/>
      <c r="DU39" s="699"/>
      <c r="DV39" s="700"/>
      <c r="DW39" s="683" t="s">
        <v>176</v>
      </c>
      <c r="DX39" s="701"/>
      <c r="DY39" s="701"/>
      <c r="DZ39" s="701"/>
      <c r="EA39" s="701"/>
      <c r="EB39" s="701"/>
      <c r="EC39" s="722"/>
    </row>
    <row r="40" spans="2:133" ht="11.25" customHeight="1">
      <c r="B40" s="677" t="s">
        <v>338</v>
      </c>
      <c r="C40" s="678"/>
      <c r="D40" s="678"/>
      <c r="E40" s="678"/>
      <c r="F40" s="678"/>
      <c r="G40" s="678"/>
      <c r="H40" s="678"/>
      <c r="I40" s="678"/>
      <c r="J40" s="678"/>
      <c r="K40" s="678"/>
      <c r="L40" s="678"/>
      <c r="M40" s="678"/>
      <c r="N40" s="678"/>
      <c r="O40" s="678"/>
      <c r="P40" s="678"/>
      <c r="Q40" s="679"/>
      <c r="R40" s="680">
        <v>422180</v>
      </c>
      <c r="S40" s="681"/>
      <c r="T40" s="681"/>
      <c r="U40" s="681"/>
      <c r="V40" s="681"/>
      <c r="W40" s="681"/>
      <c r="X40" s="681"/>
      <c r="Y40" s="682"/>
      <c r="Z40" s="713">
        <v>0.6</v>
      </c>
      <c r="AA40" s="713"/>
      <c r="AB40" s="713"/>
      <c r="AC40" s="713"/>
      <c r="AD40" s="714" t="s">
        <v>176</v>
      </c>
      <c r="AE40" s="714"/>
      <c r="AF40" s="714"/>
      <c r="AG40" s="714"/>
      <c r="AH40" s="714"/>
      <c r="AI40" s="714"/>
      <c r="AJ40" s="714"/>
      <c r="AK40" s="714"/>
      <c r="AL40" s="683" t="s">
        <v>176</v>
      </c>
      <c r="AM40" s="684"/>
      <c r="AN40" s="684"/>
      <c r="AO40" s="715"/>
      <c r="AQ40" s="723" t="s">
        <v>339</v>
      </c>
      <c r="AR40" s="724"/>
      <c r="AS40" s="724"/>
      <c r="AT40" s="724"/>
      <c r="AU40" s="724"/>
      <c r="AV40" s="724"/>
      <c r="AW40" s="724"/>
      <c r="AX40" s="724"/>
      <c r="AY40" s="725"/>
      <c r="AZ40" s="680">
        <v>12933</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87</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2141127</v>
      </c>
      <c r="CS40" s="681"/>
      <c r="CT40" s="681"/>
      <c r="CU40" s="681"/>
      <c r="CV40" s="681"/>
      <c r="CW40" s="681"/>
      <c r="CX40" s="681"/>
      <c r="CY40" s="682"/>
      <c r="CZ40" s="683">
        <v>3.2</v>
      </c>
      <c r="DA40" s="701"/>
      <c r="DB40" s="701"/>
      <c r="DC40" s="702"/>
      <c r="DD40" s="686">
        <v>35419</v>
      </c>
      <c r="DE40" s="681"/>
      <c r="DF40" s="681"/>
      <c r="DG40" s="681"/>
      <c r="DH40" s="681"/>
      <c r="DI40" s="681"/>
      <c r="DJ40" s="681"/>
      <c r="DK40" s="682"/>
      <c r="DL40" s="686" t="s">
        <v>176</v>
      </c>
      <c r="DM40" s="681"/>
      <c r="DN40" s="681"/>
      <c r="DO40" s="681"/>
      <c r="DP40" s="681"/>
      <c r="DQ40" s="681"/>
      <c r="DR40" s="681"/>
      <c r="DS40" s="681"/>
      <c r="DT40" s="681"/>
      <c r="DU40" s="681"/>
      <c r="DV40" s="682"/>
      <c r="DW40" s="683" t="s">
        <v>176</v>
      </c>
      <c r="DX40" s="701"/>
      <c r="DY40" s="701"/>
      <c r="DZ40" s="701"/>
      <c r="EA40" s="701"/>
      <c r="EB40" s="701"/>
      <c r="EC40" s="722"/>
    </row>
    <row r="41" spans="2:133" ht="11.25" customHeight="1">
      <c r="B41" s="677" t="s">
        <v>343</v>
      </c>
      <c r="C41" s="678"/>
      <c r="D41" s="678"/>
      <c r="E41" s="678"/>
      <c r="F41" s="678"/>
      <c r="G41" s="678"/>
      <c r="H41" s="678"/>
      <c r="I41" s="678"/>
      <c r="J41" s="678"/>
      <c r="K41" s="678"/>
      <c r="L41" s="678"/>
      <c r="M41" s="678"/>
      <c r="N41" s="678"/>
      <c r="O41" s="678"/>
      <c r="P41" s="678"/>
      <c r="Q41" s="679"/>
      <c r="R41" s="680">
        <v>1155876</v>
      </c>
      <c r="S41" s="681"/>
      <c r="T41" s="681"/>
      <c r="U41" s="681"/>
      <c r="V41" s="681"/>
      <c r="W41" s="681"/>
      <c r="X41" s="681"/>
      <c r="Y41" s="682"/>
      <c r="Z41" s="713">
        <v>1.7</v>
      </c>
      <c r="AA41" s="713"/>
      <c r="AB41" s="713"/>
      <c r="AC41" s="713"/>
      <c r="AD41" s="714" t="s">
        <v>176</v>
      </c>
      <c r="AE41" s="714"/>
      <c r="AF41" s="714"/>
      <c r="AG41" s="714"/>
      <c r="AH41" s="714"/>
      <c r="AI41" s="714"/>
      <c r="AJ41" s="714"/>
      <c r="AK41" s="714"/>
      <c r="AL41" s="683" t="s">
        <v>176</v>
      </c>
      <c r="AM41" s="684"/>
      <c r="AN41" s="684"/>
      <c r="AO41" s="715"/>
      <c r="AQ41" s="723" t="s">
        <v>344</v>
      </c>
      <c r="AR41" s="724"/>
      <c r="AS41" s="724"/>
      <c r="AT41" s="724"/>
      <c r="AU41" s="724"/>
      <c r="AV41" s="724"/>
      <c r="AW41" s="724"/>
      <c r="AX41" s="724"/>
      <c r="AY41" s="725"/>
      <c r="AZ41" s="680">
        <v>763497</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t="s">
        <v>135</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176</v>
      </c>
      <c r="CS41" s="699"/>
      <c r="CT41" s="699"/>
      <c r="CU41" s="699"/>
      <c r="CV41" s="699"/>
      <c r="CW41" s="699"/>
      <c r="CX41" s="699"/>
      <c r="CY41" s="700"/>
      <c r="CZ41" s="683" t="s">
        <v>176</v>
      </c>
      <c r="DA41" s="701"/>
      <c r="DB41" s="701"/>
      <c r="DC41" s="702"/>
      <c r="DD41" s="686" t="s">
        <v>176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347</v>
      </c>
      <c r="C42" s="678"/>
      <c r="D42" s="678"/>
      <c r="E42" s="678"/>
      <c r="F42" s="678"/>
      <c r="G42" s="678"/>
      <c r="H42" s="678"/>
      <c r="I42" s="678"/>
      <c r="J42" s="678"/>
      <c r="K42" s="678"/>
      <c r="L42" s="678"/>
      <c r="M42" s="678"/>
      <c r="N42" s="678"/>
      <c r="O42" s="678"/>
      <c r="P42" s="678"/>
      <c r="Q42" s="679"/>
      <c r="R42" s="680">
        <v>1106655</v>
      </c>
      <c r="S42" s="681"/>
      <c r="T42" s="681"/>
      <c r="U42" s="681"/>
      <c r="V42" s="681"/>
      <c r="W42" s="681"/>
      <c r="X42" s="681"/>
      <c r="Y42" s="682"/>
      <c r="Z42" s="713">
        <v>1.6</v>
      </c>
      <c r="AA42" s="713"/>
      <c r="AB42" s="713"/>
      <c r="AC42" s="713"/>
      <c r="AD42" s="714" t="s">
        <v>176</v>
      </c>
      <c r="AE42" s="714"/>
      <c r="AF42" s="714"/>
      <c r="AG42" s="714"/>
      <c r="AH42" s="714"/>
      <c r="AI42" s="714"/>
      <c r="AJ42" s="714"/>
      <c r="AK42" s="714"/>
      <c r="AL42" s="683" t="s">
        <v>176</v>
      </c>
      <c r="AM42" s="684"/>
      <c r="AN42" s="684"/>
      <c r="AO42" s="715"/>
      <c r="AQ42" s="716" t="s">
        <v>348</v>
      </c>
      <c r="AR42" s="717"/>
      <c r="AS42" s="717"/>
      <c r="AT42" s="717"/>
      <c r="AU42" s="717"/>
      <c r="AV42" s="717"/>
      <c r="AW42" s="717"/>
      <c r="AX42" s="717"/>
      <c r="AY42" s="718"/>
      <c r="AZ42" s="664">
        <v>2059695</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319</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5001125</v>
      </c>
      <c r="CS42" s="681"/>
      <c r="CT42" s="681"/>
      <c r="CU42" s="681"/>
      <c r="CV42" s="681"/>
      <c r="CW42" s="681"/>
      <c r="CX42" s="681"/>
      <c r="CY42" s="682"/>
      <c r="CZ42" s="683">
        <v>7.5</v>
      </c>
      <c r="DA42" s="684"/>
      <c r="DB42" s="684"/>
      <c r="DC42" s="685"/>
      <c r="DD42" s="686">
        <v>2074225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351</v>
      </c>
      <c r="C43" s="662"/>
      <c r="D43" s="662"/>
      <c r="E43" s="662"/>
      <c r="F43" s="662"/>
      <c r="G43" s="662"/>
      <c r="H43" s="662"/>
      <c r="I43" s="662"/>
      <c r="J43" s="662"/>
      <c r="K43" s="662"/>
      <c r="L43" s="662"/>
      <c r="M43" s="662"/>
      <c r="N43" s="662"/>
      <c r="O43" s="662"/>
      <c r="P43" s="662"/>
      <c r="Q43" s="663"/>
      <c r="R43" s="664">
        <v>67960031</v>
      </c>
      <c r="S43" s="703"/>
      <c r="T43" s="703"/>
      <c r="U43" s="703"/>
      <c r="V43" s="703"/>
      <c r="W43" s="703"/>
      <c r="X43" s="703"/>
      <c r="Y43" s="704"/>
      <c r="Z43" s="705">
        <v>100</v>
      </c>
      <c r="AA43" s="705"/>
      <c r="AB43" s="705"/>
      <c r="AC43" s="705"/>
      <c r="AD43" s="706">
        <v>21451050</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126337</v>
      </c>
      <c r="CS43" s="699"/>
      <c r="CT43" s="699"/>
      <c r="CU43" s="699"/>
      <c r="CV43" s="699"/>
      <c r="CW43" s="699"/>
      <c r="CX43" s="699"/>
      <c r="CY43" s="700"/>
      <c r="CZ43" s="683">
        <v>0.2</v>
      </c>
      <c r="DA43" s="701"/>
      <c r="DB43" s="701"/>
      <c r="DC43" s="702"/>
      <c r="DD43" s="686">
        <v>92563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5001125</v>
      </c>
      <c r="CS44" s="681"/>
      <c r="CT44" s="681"/>
      <c r="CU44" s="681"/>
      <c r="CV44" s="681"/>
      <c r="CW44" s="681"/>
      <c r="CX44" s="681"/>
      <c r="CY44" s="682"/>
      <c r="CZ44" s="683">
        <v>7.5</v>
      </c>
      <c r="DA44" s="684"/>
      <c r="DB44" s="684"/>
      <c r="DC44" s="685"/>
      <c r="DD44" s="686">
        <v>2074225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1365225</v>
      </c>
      <c r="CS45" s="699"/>
      <c r="CT45" s="699"/>
      <c r="CU45" s="699"/>
      <c r="CV45" s="699"/>
      <c r="CW45" s="699"/>
      <c r="CX45" s="699"/>
      <c r="CY45" s="700"/>
      <c r="CZ45" s="683">
        <v>2</v>
      </c>
      <c r="DA45" s="701"/>
      <c r="DB45" s="701"/>
      <c r="DC45" s="702"/>
      <c r="DD45" s="686">
        <v>22238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3635900</v>
      </c>
      <c r="CS46" s="681"/>
      <c r="CT46" s="681"/>
      <c r="CU46" s="681"/>
      <c r="CV46" s="681"/>
      <c r="CW46" s="681"/>
      <c r="CX46" s="681"/>
      <c r="CY46" s="682"/>
      <c r="CZ46" s="683">
        <v>5.4</v>
      </c>
      <c r="DA46" s="684"/>
      <c r="DB46" s="684"/>
      <c r="DC46" s="685"/>
      <c r="DD46" s="686">
        <v>2051987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t="s">
        <v>176</v>
      </c>
      <c r="CS47" s="699"/>
      <c r="CT47" s="699"/>
      <c r="CU47" s="699"/>
      <c r="CV47" s="699"/>
      <c r="CW47" s="699"/>
      <c r="CX47" s="699"/>
      <c r="CY47" s="700"/>
      <c r="CZ47" s="683" t="s">
        <v>176</v>
      </c>
      <c r="DA47" s="701"/>
      <c r="DB47" s="701"/>
      <c r="DC47" s="702"/>
      <c r="DD47" s="686" t="s">
        <v>176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176</v>
      </c>
      <c r="CS48" s="681"/>
      <c r="CT48" s="681"/>
      <c r="CU48" s="681"/>
      <c r="CV48" s="681"/>
      <c r="CW48" s="681"/>
      <c r="CX48" s="681"/>
      <c r="CY48" s="682"/>
      <c r="CZ48" s="683" t="s">
        <v>176</v>
      </c>
      <c r="DA48" s="684"/>
      <c r="DB48" s="684"/>
      <c r="DC48" s="685"/>
      <c r="DD48" s="686" t="s">
        <v>176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66968881</v>
      </c>
      <c r="CS49" s="665"/>
      <c r="CT49" s="665"/>
      <c r="CU49" s="665"/>
      <c r="CV49" s="665"/>
      <c r="CW49" s="665"/>
      <c r="CX49" s="665"/>
      <c r="CY49" s="666"/>
      <c r="CZ49" s="667">
        <v>100</v>
      </c>
      <c r="DA49" s="668"/>
      <c r="DB49" s="668"/>
      <c r="DC49" s="669"/>
      <c r="DD49" s="670">
        <v>30553076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YwDohpeMDGS1XRkr8nOYaG/a84WgUziLQaMdRjWPbt7M2lALSlHaoFr8SXeKpCcsfTBhiRmezuFX9UyKp0Qw==" saltValue="+/6c0riT3bg6wbP3ZF7MX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7" t="s">
        <v>363</v>
      </c>
      <c r="DK2" s="1208"/>
      <c r="DL2" s="1208"/>
      <c r="DM2" s="1208"/>
      <c r="DN2" s="1208"/>
      <c r="DO2" s="1209"/>
      <c r="DP2" s="251"/>
      <c r="DQ2" s="1207" t="s">
        <v>364</v>
      </c>
      <c r="DR2" s="1208"/>
      <c r="DS2" s="1208"/>
      <c r="DT2" s="1208"/>
      <c r="DU2" s="1208"/>
      <c r="DV2" s="1208"/>
      <c r="DW2" s="1208"/>
      <c r="DX2" s="1208"/>
      <c r="DY2" s="1208"/>
      <c r="DZ2" s="120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60" t="s">
        <v>365</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2" t="s">
        <v>367</v>
      </c>
      <c r="B5" s="1093"/>
      <c r="C5" s="1093"/>
      <c r="D5" s="1093"/>
      <c r="E5" s="1093"/>
      <c r="F5" s="1093"/>
      <c r="G5" s="1093"/>
      <c r="H5" s="1093"/>
      <c r="I5" s="1093"/>
      <c r="J5" s="1093"/>
      <c r="K5" s="1093"/>
      <c r="L5" s="1093"/>
      <c r="M5" s="1093"/>
      <c r="N5" s="1093"/>
      <c r="O5" s="1093"/>
      <c r="P5" s="1094"/>
      <c r="Q5" s="1098" t="s">
        <v>368</v>
      </c>
      <c r="R5" s="1099"/>
      <c r="S5" s="1099"/>
      <c r="T5" s="1099"/>
      <c r="U5" s="1100"/>
      <c r="V5" s="1098" t="s">
        <v>369</v>
      </c>
      <c r="W5" s="1099"/>
      <c r="X5" s="1099"/>
      <c r="Y5" s="1099"/>
      <c r="Z5" s="1100"/>
      <c r="AA5" s="1098" t="s">
        <v>370</v>
      </c>
      <c r="AB5" s="1099"/>
      <c r="AC5" s="1099"/>
      <c r="AD5" s="1099"/>
      <c r="AE5" s="1099"/>
      <c r="AF5" s="1210" t="s">
        <v>371</v>
      </c>
      <c r="AG5" s="1099"/>
      <c r="AH5" s="1099"/>
      <c r="AI5" s="1099"/>
      <c r="AJ5" s="1114"/>
      <c r="AK5" s="1099" t="s">
        <v>372</v>
      </c>
      <c r="AL5" s="1099"/>
      <c r="AM5" s="1099"/>
      <c r="AN5" s="1099"/>
      <c r="AO5" s="1100"/>
      <c r="AP5" s="1098" t="s">
        <v>373</v>
      </c>
      <c r="AQ5" s="1099"/>
      <c r="AR5" s="1099"/>
      <c r="AS5" s="1099"/>
      <c r="AT5" s="1100"/>
      <c r="AU5" s="1098" t="s">
        <v>374</v>
      </c>
      <c r="AV5" s="1099"/>
      <c r="AW5" s="1099"/>
      <c r="AX5" s="1099"/>
      <c r="AY5" s="1114"/>
      <c r="AZ5" s="258"/>
      <c r="BA5" s="258"/>
      <c r="BB5" s="258"/>
      <c r="BC5" s="258"/>
      <c r="BD5" s="258"/>
      <c r="BE5" s="259"/>
      <c r="BF5" s="259"/>
      <c r="BG5" s="259"/>
      <c r="BH5" s="259"/>
      <c r="BI5" s="259"/>
      <c r="BJ5" s="259"/>
      <c r="BK5" s="259"/>
      <c r="BL5" s="259"/>
      <c r="BM5" s="259"/>
      <c r="BN5" s="259"/>
      <c r="BO5" s="259"/>
      <c r="BP5" s="259"/>
      <c r="BQ5" s="1092" t="s">
        <v>375</v>
      </c>
      <c r="BR5" s="1093"/>
      <c r="BS5" s="1093"/>
      <c r="BT5" s="1093"/>
      <c r="BU5" s="1093"/>
      <c r="BV5" s="1093"/>
      <c r="BW5" s="1093"/>
      <c r="BX5" s="1093"/>
      <c r="BY5" s="1093"/>
      <c r="BZ5" s="1093"/>
      <c r="CA5" s="1093"/>
      <c r="CB5" s="1093"/>
      <c r="CC5" s="1093"/>
      <c r="CD5" s="1093"/>
      <c r="CE5" s="1093"/>
      <c r="CF5" s="1093"/>
      <c r="CG5" s="1094"/>
      <c r="CH5" s="1098" t="s">
        <v>376</v>
      </c>
      <c r="CI5" s="1099"/>
      <c r="CJ5" s="1099"/>
      <c r="CK5" s="1099"/>
      <c r="CL5" s="1100"/>
      <c r="CM5" s="1098" t="s">
        <v>377</v>
      </c>
      <c r="CN5" s="1099"/>
      <c r="CO5" s="1099"/>
      <c r="CP5" s="1099"/>
      <c r="CQ5" s="1100"/>
      <c r="CR5" s="1098" t="s">
        <v>378</v>
      </c>
      <c r="CS5" s="1099"/>
      <c r="CT5" s="1099"/>
      <c r="CU5" s="1099"/>
      <c r="CV5" s="1100"/>
      <c r="CW5" s="1098" t="s">
        <v>379</v>
      </c>
      <c r="CX5" s="1099"/>
      <c r="CY5" s="1099"/>
      <c r="CZ5" s="1099"/>
      <c r="DA5" s="1100"/>
      <c r="DB5" s="1098" t="s">
        <v>380</v>
      </c>
      <c r="DC5" s="1099"/>
      <c r="DD5" s="1099"/>
      <c r="DE5" s="1099"/>
      <c r="DF5" s="1100"/>
      <c r="DG5" s="1195" t="s">
        <v>381</v>
      </c>
      <c r="DH5" s="1196"/>
      <c r="DI5" s="1196"/>
      <c r="DJ5" s="1196"/>
      <c r="DK5" s="1197"/>
      <c r="DL5" s="1195" t="s">
        <v>382</v>
      </c>
      <c r="DM5" s="1196"/>
      <c r="DN5" s="1196"/>
      <c r="DO5" s="1196"/>
      <c r="DP5" s="1197"/>
      <c r="DQ5" s="1098" t="s">
        <v>383</v>
      </c>
      <c r="DR5" s="1099"/>
      <c r="DS5" s="1099"/>
      <c r="DT5" s="1099"/>
      <c r="DU5" s="1100"/>
      <c r="DV5" s="1098" t="s">
        <v>374</v>
      </c>
      <c r="DW5" s="1099"/>
      <c r="DX5" s="1099"/>
      <c r="DY5" s="1099"/>
      <c r="DZ5" s="1114"/>
      <c r="EA5" s="256"/>
    </row>
    <row r="6" spans="1:131" s="257" customFormat="1" ht="26.25" customHeight="1" thickBot="1">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11"/>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8"/>
      <c r="DH6" s="1199"/>
      <c r="DI6" s="1199"/>
      <c r="DJ6" s="1199"/>
      <c r="DK6" s="1200"/>
      <c r="DL6" s="1198"/>
      <c r="DM6" s="1199"/>
      <c r="DN6" s="1199"/>
      <c r="DO6" s="1199"/>
      <c r="DP6" s="1200"/>
      <c r="DQ6" s="1101"/>
      <c r="DR6" s="1102"/>
      <c r="DS6" s="1102"/>
      <c r="DT6" s="1102"/>
      <c r="DU6" s="1103"/>
      <c r="DV6" s="1101"/>
      <c r="DW6" s="1102"/>
      <c r="DX6" s="1102"/>
      <c r="DY6" s="1102"/>
      <c r="DZ6" s="1115"/>
      <c r="EA6" s="256"/>
    </row>
    <row r="7" spans="1:131" s="257" customFormat="1" ht="26.25" customHeight="1" thickTop="1">
      <c r="A7" s="260">
        <v>1</v>
      </c>
      <c r="B7" s="1147" t="s">
        <v>384</v>
      </c>
      <c r="C7" s="1148"/>
      <c r="D7" s="1148"/>
      <c r="E7" s="1148"/>
      <c r="F7" s="1148"/>
      <c r="G7" s="1148"/>
      <c r="H7" s="1148"/>
      <c r="I7" s="1148"/>
      <c r="J7" s="1148"/>
      <c r="K7" s="1148"/>
      <c r="L7" s="1148"/>
      <c r="M7" s="1148"/>
      <c r="N7" s="1148"/>
      <c r="O7" s="1148"/>
      <c r="P7" s="1149"/>
      <c r="Q7" s="1201">
        <v>67940</v>
      </c>
      <c r="R7" s="1202"/>
      <c r="S7" s="1202"/>
      <c r="T7" s="1202"/>
      <c r="U7" s="1202"/>
      <c r="V7" s="1202">
        <v>66950</v>
      </c>
      <c r="W7" s="1202"/>
      <c r="X7" s="1202"/>
      <c r="Y7" s="1202"/>
      <c r="Z7" s="1202"/>
      <c r="AA7" s="1202">
        <v>990</v>
      </c>
      <c r="AB7" s="1202"/>
      <c r="AC7" s="1202"/>
      <c r="AD7" s="1202"/>
      <c r="AE7" s="1203"/>
      <c r="AF7" s="1204">
        <v>471</v>
      </c>
      <c r="AG7" s="1205"/>
      <c r="AH7" s="1205"/>
      <c r="AI7" s="1205"/>
      <c r="AJ7" s="1206"/>
      <c r="AK7" s="1188">
        <v>4646</v>
      </c>
      <c r="AL7" s="1189"/>
      <c r="AM7" s="1189"/>
      <c r="AN7" s="1189"/>
      <c r="AO7" s="1189"/>
      <c r="AP7" s="1189">
        <v>35126</v>
      </c>
      <c r="AQ7" s="1189"/>
      <c r="AR7" s="1189"/>
      <c r="AS7" s="1189"/>
      <c r="AT7" s="1189"/>
      <c r="AU7" s="1190"/>
      <c r="AV7" s="1190"/>
      <c r="AW7" s="1190"/>
      <c r="AX7" s="1190"/>
      <c r="AY7" s="1191"/>
      <c r="AZ7" s="254"/>
      <c r="BA7" s="254"/>
      <c r="BB7" s="254"/>
      <c r="BC7" s="254"/>
      <c r="BD7" s="254"/>
      <c r="BE7" s="255"/>
      <c r="BF7" s="255"/>
      <c r="BG7" s="255"/>
      <c r="BH7" s="255"/>
      <c r="BI7" s="255"/>
      <c r="BJ7" s="255"/>
      <c r="BK7" s="255"/>
      <c r="BL7" s="255"/>
      <c r="BM7" s="255"/>
      <c r="BN7" s="255"/>
      <c r="BO7" s="255"/>
      <c r="BP7" s="255"/>
      <c r="BQ7" s="261">
        <v>1</v>
      </c>
      <c r="BR7" s="262"/>
      <c r="BS7" s="1192" t="s">
        <v>594</v>
      </c>
      <c r="BT7" s="1193"/>
      <c r="BU7" s="1193"/>
      <c r="BV7" s="1193"/>
      <c r="BW7" s="1193"/>
      <c r="BX7" s="1193"/>
      <c r="BY7" s="1193"/>
      <c r="BZ7" s="1193"/>
      <c r="CA7" s="1193"/>
      <c r="CB7" s="1193"/>
      <c r="CC7" s="1193"/>
      <c r="CD7" s="1193"/>
      <c r="CE7" s="1193"/>
      <c r="CF7" s="1193"/>
      <c r="CG7" s="1194"/>
      <c r="CH7" s="1185">
        <v>3</v>
      </c>
      <c r="CI7" s="1186"/>
      <c r="CJ7" s="1186"/>
      <c r="CK7" s="1186"/>
      <c r="CL7" s="1187"/>
      <c r="CM7" s="1185">
        <v>8</v>
      </c>
      <c r="CN7" s="1186"/>
      <c r="CO7" s="1186"/>
      <c r="CP7" s="1186"/>
      <c r="CQ7" s="1187"/>
      <c r="CR7" s="1185">
        <v>10</v>
      </c>
      <c r="CS7" s="1186"/>
      <c r="CT7" s="1186"/>
      <c r="CU7" s="1186"/>
      <c r="CV7" s="1187"/>
      <c r="CW7" s="1185">
        <v>0</v>
      </c>
      <c r="CX7" s="1186"/>
      <c r="CY7" s="1186"/>
      <c r="CZ7" s="1186"/>
      <c r="DA7" s="1187"/>
      <c r="DB7" s="1185" t="s">
        <v>583</v>
      </c>
      <c r="DC7" s="1186"/>
      <c r="DD7" s="1186"/>
      <c r="DE7" s="1186"/>
      <c r="DF7" s="1187"/>
      <c r="DG7" s="1185" t="s">
        <v>519</v>
      </c>
      <c r="DH7" s="1186"/>
      <c r="DI7" s="1186"/>
      <c r="DJ7" s="1186"/>
      <c r="DK7" s="1187"/>
      <c r="DL7" s="1185" t="s">
        <v>519</v>
      </c>
      <c r="DM7" s="1186"/>
      <c r="DN7" s="1186"/>
      <c r="DO7" s="1186"/>
      <c r="DP7" s="1187"/>
      <c r="DQ7" s="1185" t="s">
        <v>519</v>
      </c>
      <c r="DR7" s="1186"/>
      <c r="DS7" s="1186"/>
      <c r="DT7" s="1186"/>
      <c r="DU7" s="1187"/>
      <c r="DV7" s="1212"/>
      <c r="DW7" s="1213"/>
      <c r="DX7" s="1213"/>
      <c r="DY7" s="1213"/>
      <c r="DZ7" s="1214"/>
      <c r="EA7" s="256"/>
    </row>
    <row r="8" spans="1:131" s="257" customFormat="1" ht="26.25" customHeight="1">
      <c r="A8" s="263">
        <v>2</v>
      </c>
      <c r="B8" s="1128" t="s">
        <v>385</v>
      </c>
      <c r="C8" s="1129"/>
      <c r="D8" s="1129"/>
      <c r="E8" s="1129"/>
      <c r="F8" s="1129"/>
      <c r="G8" s="1129"/>
      <c r="H8" s="1129"/>
      <c r="I8" s="1129"/>
      <c r="J8" s="1129"/>
      <c r="K8" s="1129"/>
      <c r="L8" s="1129"/>
      <c r="M8" s="1129"/>
      <c r="N8" s="1129"/>
      <c r="O8" s="1129"/>
      <c r="P8" s="1130"/>
      <c r="Q8" s="1140">
        <v>18</v>
      </c>
      <c r="R8" s="1141"/>
      <c r="S8" s="1141"/>
      <c r="T8" s="1141"/>
      <c r="U8" s="1141"/>
      <c r="V8" s="1141">
        <v>17</v>
      </c>
      <c r="W8" s="1141"/>
      <c r="X8" s="1141"/>
      <c r="Y8" s="1141"/>
      <c r="Z8" s="1141"/>
      <c r="AA8" s="1141">
        <v>1</v>
      </c>
      <c r="AB8" s="1141"/>
      <c r="AC8" s="1141"/>
      <c r="AD8" s="1141"/>
      <c r="AE8" s="1142"/>
      <c r="AF8" s="1134">
        <v>0</v>
      </c>
      <c r="AG8" s="1135"/>
      <c r="AH8" s="1135"/>
      <c r="AI8" s="1135"/>
      <c r="AJ8" s="1136"/>
      <c r="AK8" s="1183">
        <v>0</v>
      </c>
      <c r="AL8" s="1184"/>
      <c r="AM8" s="1184"/>
      <c r="AN8" s="1184"/>
      <c r="AO8" s="1184"/>
      <c r="AP8" s="1184" t="s">
        <v>583</v>
      </c>
      <c r="AQ8" s="1184"/>
      <c r="AR8" s="1184"/>
      <c r="AS8" s="1184"/>
      <c r="AT8" s="1184"/>
      <c r="AU8" s="1181"/>
      <c r="AV8" s="1181"/>
      <c r="AW8" s="1181"/>
      <c r="AX8" s="1181"/>
      <c r="AY8" s="1182"/>
      <c r="AZ8" s="254"/>
      <c r="BA8" s="254"/>
      <c r="BB8" s="254"/>
      <c r="BC8" s="254"/>
      <c r="BD8" s="254"/>
      <c r="BE8" s="255"/>
      <c r="BF8" s="255"/>
      <c r="BG8" s="255"/>
      <c r="BH8" s="255"/>
      <c r="BI8" s="255"/>
      <c r="BJ8" s="255"/>
      <c r="BK8" s="255"/>
      <c r="BL8" s="255"/>
      <c r="BM8" s="255"/>
      <c r="BN8" s="255"/>
      <c r="BO8" s="255"/>
      <c r="BP8" s="255"/>
      <c r="BQ8" s="264">
        <v>2</v>
      </c>
      <c r="BR8" s="265"/>
      <c r="BS8" s="1111" t="s">
        <v>595</v>
      </c>
      <c r="BT8" s="1112"/>
      <c r="BU8" s="1112"/>
      <c r="BV8" s="1112"/>
      <c r="BW8" s="1112"/>
      <c r="BX8" s="1112"/>
      <c r="BY8" s="1112"/>
      <c r="BZ8" s="1112"/>
      <c r="CA8" s="1112"/>
      <c r="CB8" s="1112"/>
      <c r="CC8" s="1112"/>
      <c r="CD8" s="1112"/>
      <c r="CE8" s="1112"/>
      <c r="CF8" s="1112"/>
      <c r="CG8" s="1113"/>
      <c r="CH8" s="1086">
        <v>0</v>
      </c>
      <c r="CI8" s="1087"/>
      <c r="CJ8" s="1087"/>
      <c r="CK8" s="1087"/>
      <c r="CL8" s="1088"/>
      <c r="CM8" s="1086">
        <v>195</v>
      </c>
      <c r="CN8" s="1087"/>
      <c r="CO8" s="1087"/>
      <c r="CP8" s="1087"/>
      <c r="CQ8" s="1088"/>
      <c r="CR8" s="1086">
        <v>30</v>
      </c>
      <c r="CS8" s="1087"/>
      <c r="CT8" s="1087"/>
      <c r="CU8" s="1087"/>
      <c r="CV8" s="1088"/>
      <c r="CW8" s="1086">
        <v>74</v>
      </c>
      <c r="CX8" s="1087"/>
      <c r="CY8" s="1087"/>
      <c r="CZ8" s="1087"/>
      <c r="DA8" s="1088"/>
      <c r="DB8" s="1086" t="s">
        <v>583</v>
      </c>
      <c r="DC8" s="1087"/>
      <c r="DD8" s="1087"/>
      <c r="DE8" s="1087"/>
      <c r="DF8" s="1088"/>
      <c r="DG8" s="1086" t="s">
        <v>519</v>
      </c>
      <c r="DH8" s="1087"/>
      <c r="DI8" s="1087"/>
      <c r="DJ8" s="1087"/>
      <c r="DK8" s="1088"/>
      <c r="DL8" s="1086" t="s">
        <v>519</v>
      </c>
      <c r="DM8" s="1087"/>
      <c r="DN8" s="1087"/>
      <c r="DO8" s="1087"/>
      <c r="DP8" s="1088"/>
      <c r="DQ8" s="1086" t="s">
        <v>519</v>
      </c>
      <c r="DR8" s="1087"/>
      <c r="DS8" s="1087"/>
      <c r="DT8" s="1087"/>
      <c r="DU8" s="1088"/>
      <c r="DV8" s="1089"/>
      <c r="DW8" s="1090"/>
      <c r="DX8" s="1090"/>
      <c r="DY8" s="1090"/>
      <c r="DZ8" s="1091"/>
      <c r="EA8" s="256"/>
    </row>
    <row r="9" spans="1:131" s="257" customFormat="1" ht="26.25" customHeight="1">
      <c r="A9" s="263">
        <v>3</v>
      </c>
      <c r="B9" s="1128" t="s">
        <v>386</v>
      </c>
      <c r="C9" s="1129"/>
      <c r="D9" s="1129"/>
      <c r="E9" s="1129"/>
      <c r="F9" s="1129"/>
      <c r="G9" s="1129"/>
      <c r="H9" s="1129"/>
      <c r="I9" s="1129"/>
      <c r="J9" s="1129"/>
      <c r="K9" s="1129"/>
      <c r="L9" s="1129"/>
      <c r="M9" s="1129"/>
      <c r="N9" s="1129"/>
      <c r="O9" s="1129"/>
      <c r="P9" s="1130"/>
      <c r="Q9" s="1140">
        <v>26</v>
      </c>
      <c r="R9" s="1141"/>
      <c r="S9" s="1141"/>
      <c r="T9" s="1141"/>
      <c r="U9" s="1141"/>
      <c r="V9" s="1141">
        <v>26</v>
      </c>
      <c r="W9" s="1141"/>
      <c r="X9" s="1141"/>
      <c r="Y9" s="1141"/>
      <c r="Z9" s="1141"/>
      <c r="AA9" s="1141">
        <v>0</v>
      </c>
      <c r="AB9" s="1141"/>
      <c r="AC9" s="1141"/>
      <c r="AD9" s="1141"/>
      <c r="AE9" s="1142"/>
      <c r="AF9" s="1134">
        <v>0</v>
      </c>
      <c r="AG9" s="1135"/>
      <c r="AH9" s="1135"/>
      <c r="AI9" s="1135"/>
      <c r="AJ9" s="1136"/>
      <c r="AK9" s="1183">
        <v>6</v>
      </c>
      <c r="AL9" s="1184"/>
      <c r="AM9" s="1184"/>
      <c r="AN9" s="1184"/>
      <c r="AO9" s="1184"/>
      <c r="AP9" s="1184" t="s">
        <v>600</v>
      </c>
      <c r="AQ9" s="1184"/>
      <c r="AR9" s="1184"/>
      <c r="AS9" s="1184"/>
      <c r="AT9" s="1184"/>
      <c r="AU9" s="1181"/>
      <c r="AV9" s="1181"/>
      <c r="AW9" s="1181"/>
      <c r="AX9" s="1181"/>
      <c r="AY9" s="1182"/>
      <c r="AZ9" s="254"/>
      <c r="BA9" s="254"/>
      <c r="BB9" s="254"/>
      <c r="BC9" s="254"/>
      <c r="BD9" s="254"/>
      <c r="BE9" s="255"/>
      <c r="BF9" s="255"/>
      <c r="BG9" s="255"/>
      <c r="BH9" s="255"/>
      <c r="BI9" s="255"/>
      <c r="BJ9" s="255"/>
      <c r="BK9" s="255"/>
      <c r="BL9" s="255"/>
      <c r="BM9" s="255"/>
      <c r="BN9" s="255"/>
      <c r="BO9" s="255"/>
      <c r="BP9" s="255"/>
      <c r="BQ9" s="264">
        <v>3</v>
      </c>
      <c r="BR9" s="265"/>
      <c r="BS9" s="1111" t="s">
        <v>596</v>
      </c>
      <c r="BT9" s="1112"/>
      <c r="BU9" s="1112"/>
      <c r="BV9" s="1112"/>
      <c r="BW9" s="1112"/>
      <c r="BX9" s="1112"/>
      <c r="BY9" s="1112"/>
      <c r="BZ9" s="1112"/>
      <c r="CA9" s="1112"/>
      <c r="CB9" s="1112"/>
      <c r="CC9" s="1112"/>
      <c r="CD9" s="1112"/>
      <c r="CE9" s="1112"/>
      <c r="CF9" s="1112"/>
      <c r="CG9" s="1113"/>
      <c r="CH9" s="1086">
        <v>-6</v>
      </c>
      <c r="CI9" s="1087"/>
      <c r="CJ9" s="1087"/>
      <c r="CK9" s="1087"/>
      <c r="CL9" s="1088"/>
      <c r="CM9" s="1086">
        <v>486</v>
      </c>
      <c r="CN9" s="1087"/>
      <c r="CO9" s="1087"/>
      <c r="CP9" s="1087"/>
      <c r="CQ9" s="1088"/>
      <c r="CR9" s="1086">
        <v>20</v>
      </c>
      <c r="CS9" s="1087"/>
      <c r="CT9" s="1087"/>
      <c r="CU9" s="1087"/>
      <c r="CV9" s="1088"/>
      <c r="CW9" s="1086">
        <v>141</v>
      </c>
      <c r="CX9" s="1087"/>
      <c r="CY9" s="1087"/>
      <c r="CZ9" s="1087"/>
      <c r="DA9" s="1088"/>
      <c r="DB9" s="1086" t="s">
        <v>583</v>
      </c>
      <c r="DC9" s="1087"/>
      <c r="DD9" s="1087"/>
      <c r="DE9" s="1087"/>
      <c r="DF9" s="1088"/>
      <c r="DG9" s="1086" t="s">
        <v>519</v>
      </c>
      <c r="DH9" s="1087"/>
      <c r="DI9" s="1087"/>
      <c r="DJ9" s="1087"/>
      <c r="DK9" s="1088"/>
      <c r="DL9" s="1086" t="s">
        <v>519</v>
      </c>
      <c r="DM9" s="1087"/>
      <c r="DN9" s="1087"/>
      <c r="DO9" s="1087"/>
      <c r="DP9" s="1088"/>
      <c r="DQ9" s="1086" t="s">
        <v>519</v>
      </c>
      <c r="DR9" s="1087"/>
      <c r="DS9" s="1087"/>
      <c r="DT9" s="1087"/>
      <c r="DU9" s="1088"/>
      <c r="DV9" s="1089"/>
      <c r="DW9" s="1090"/>
      <c r="DX9" s="1090"/>
      <c r="DY9" s="1090"/>
      <c r="DZ9" s="1091"/>
      <c r="EA9" s="256"/>
    </row>
    <row r="10" spans="1:131" s="257" customFormat="1" ht="26.25" customHeight="1">
      <c r="A10" s="263">
        <v>4</v>
      </c>
      <c r="B10" s="1128"/>
      <c r="C10" s="1129"/>
      <c r="D10" s="1129"/>
      <c r="E10" s="1129"/>
      <c r="F10" s="1129"/>
      <c r="G10" s="1129"/>
      <c r="H10" s="1129"/>
      <c r="I10" s="1129"/>
      <c r="J10" s="1129"/>
      <c r="K10" s="1129"/>
      <c r="L10" s="1129"/>
      <c r="M10" s="1129"/>
      <c r="N10" s="1129"/>
      <c r="O10" s="1129"/>
      <c r="P10" s="1130"/>
      <c r="Q10" s="1140"/>
      <c r="R10" s="1141"/>
      <c r="S10" s="1141"/>
      <c r="T10" s="1141"/>
      <c r="U10" s="1141"/>
      <c r="V10" s="1141"/>
      <c r="W10" s="1141"/>
      <c r="X10" s="1141"/>
      <c r="Y10" s="1141"/>
      <c r="Z10" s="1141"/>
      <c r="AA10" s="1141"/>
      <c r="AB10" s="1141"/>
      <c r="AC10" s="1141"/>
      <c r="AD10" s="1141"/>
      <c r="AE10" s="1142"/>
      <c r="AF10" s="1134"/>
      <c r="AG10" s="1135"/>
      <c r="AH10" s="1135"/>
      <c r="AI10" s="1135"/>
      <c r="AJ10" s="1136"/>
      <c r="AK10" s="1183"/>
      <c r="AL10" s="1184"/>
      <c r="AM10" s="1184"/>
      <c r="AN10" s="1184"/>
      <c r="AO10" s="1184"/>
      <c r="AP10" s="1184"/>
      <c r="AQ10" s="1184"/>
      <c r="AR10" s="1184"/>
      <c r="AS10" s="1184"/>
      <c r="AT10" s="1184"/>
      <c r="AU10" s="1181"/>
      <c r="AV10" s="1181"/>
      <c r="AW10" s="1181"/>
      <c r="AX10" s="1181"/>
      <c r="AY10" s="1182"/>
      <c r="AZ10" s="254"/>
      <c r="BA10" s="254"/>
      <c r="BB10" s="254"/>
      <c r="BC10" s="254"/>
      <c r="BD10" s="254"/>
      <c r="BE10" s="255"/>
      <c r="BF10" s="255"/>
      <c r="BG10" s="255"/>
      <c r="BH10" s="255"/>
      <c r="BI10" s="255"/>
      <c r="BJ10" s="255"/>
      <c r="BK10" s="255"/>
      <c r="BL10" s="255"/>
      <c r="BM10" s="255"/>
      <c r="BN10" s="255"/>
      <c r="BO10" s="255"/>
      <c r="BP10" s="255"/>
      <c r="BQ10" s="264">
        <v>4</v>
      </c>
      <c r="BR10" s="265"/>
      <c r="BS10" s="1111" t="s">
        <v>597</v>
      </c>
      <c r="BT10" s="1112"/>
      <c r="BU10" s="1112"/>
      <c r="BV10" s="1112"/>
      <c r="BW10" s="1112"/>
      <c r="BX10" s="1112"/>
      <c r="BY10" s="1112"/>
      <c r="BZ10" s="1112"/>
      <c r="CA10" s="1112"/>
      <c r="CB10" s="1112"/>
      <c r="CC10" s="1112"/>
      <c r="CD10" s="1112"/>
      <c r="CE10" s="1112"/>
      <c r="CF10" s="1112"/>
      <c r="CG10" s="1113"/>
      <c r="CH10" s="1086">
        <v>5</v>
      </c>
      <c r="CI10" s="1087"/>
      <c r="CJ10" s="1087"/>
      <c r="CK10" s="1087"/>
      <c r="CL10" s="1088"/>
      <c r="CM10" s="1086">
        <v>79</v>
      </c>
      <c r="CN10" s="1087"/>
      <c r="CO10" s="1087"/>
      <c r="CP10" s="1087"/>
      <c r="CQ10" s="1088"/>
      <c r="CR10" s="1086">
        <v>13</v>
      </c>
      <c r="CS10" s="1087"/>
      <c r="CT10" s="1087"/>
      <c r="CU10" s="1087"/>
      <c r="CV10" s="1088"/>
      <c r="CW10" s="1086">
        <v>61</v>
      </c>
      <c r="CX10" s="1087"/>
      <c r="CY10" s="1087"/>
      <c r="CZ10" s="1087"/>
      <c r="DA10" s="1088"/>
      <c r="DB10" s="1086" t="s">
        <v>583</v>
      </c>
      <c r="DC10" s="1087"/>
      <c r="DD10" s="1087"/>
      <c r="DE10" s="1087"/>
      <c r="DF10" s="1088"/>
      <c r="DG10" s="1086" t="s">
        <v>519</v>
      </c>
      <c r="DH10" s="1087"/>
      <c r="DI10" s="1087"/>
      <c r="DJ10" s="1087"/>
      <c r="DK10" s="1088"/>
      <c r="DL10" s="1086" t="s">
        <v>519</v>
      </c>
      <c r="DM10" s="1087"/>
      <c r="DN10" s="1087"/>
      <c r="DO10" s="1087"/>
      <c r="DP10" s="1088"/>
      <c r="DQ10" s="1086" t="s">
        <v>519</v>
      </c>
      <c r="DR10" s="1087"/>
      <c r="DS10" s="1087"/>
      <c r="DT10" s="1087"/>
      <c r="DU10" s="1088"/>
      <c r="DV10" s="1089"/>
      <c r="DW10" s="1090"/>
      <c r="DX10" s="1090"/>
      <c r="DY10" s="1090"/>
      <c r="DZ10" s="1091"/>
      <c r="EA10" s="256"/>
    </row>
    <row r="11" spans="1:131" s="257" customFormat="1" ht="26.25" customHeight="1">
      <c r="A11" s="263">
        <v>5</v>
      </c>
      <c r="B11" s="1128"/>
      <c r="C11" s="1129"/>
      <c r="D11" s="1129"/>
      <c r="E11" s="1129"/>
      <c r="F11" s="1129"/>
      <c r="G11" s="1129"/>
      <c r="H11" s="1129"/>
      <c r="I11" s="1129"/>
      <c r="J11" s="1129"/>
      <c r="K11" s="1129"/>
      <c r="L11" s="1129"/>
      <c r="M11" s="1129"/>
      <c r="N11" s="1129"/>
      <c r="O11" s="1129"/>
      <c r="P11" s="1130"/>
      <c r="Q11" s="1140"/>
      <c r="R11" s="1141"/>
      <c r="S11" s="1141"/>
      <c r="T11" s="1141"/>
      <c r="U11" s="1141"/>
      <c r="V11" s="1141"/>
      <c r="W11" s="1141"/>
      <c r="X11" s="1141"/>
      <c r="Y11" s="1141"/>
      <c r="Z11" s="1141"/>
      <c r="AA11" s="1141"/>
      <c r="AB11" s="1141"/>
      <c r="AC11" s="1141"/>
      <c r="AD11" s="1141"/>
      <c r="AE11" s="1142"/>
      <c r="AF11" s="1134"/>
      <c r="AG11" s="1135"/>
      <c r="AH11" s="1135"/>
      <c r="AI11" s="1135"/>
      <c r="AJ11" s="1136"/>
      <c r="AK11" s="1183"/>
      <c r="AL11" s="1184"/>
      <c r="AM11" s="1184"/>
      <c r="AN11" s="1184"/>
      <c r="AO11" s="1184"/>
      <c r="AP11" s="1184"/>
      <c r="AQ11" s="1184"/>
      <c r="AR11" s="1184"/>
      <c r="AS11" s="1184"/>
      <c r="AT11" s="1184"/>
      <c r="AU11" s="1181"/>
      <c r="AV11" s="1181"/>
      <c r="AW11" s="1181"/>
      <c r="AX11" s="1181"/>
      <c r="AY11" s="1182"/>
      <c r="AZ11" s="254"/>
      <c r="BA11" s="254"/>
      <c r="BB11" s="254"/>
      <c r="BC11" s="254"/>
      <c r="BD11" s="254"/>
      <c r="BE11" s="255"/>
      <c r="BF11" s="255"/>
      <c r="BG11" s="255"/>
      <c r="BH11" s="255"/>
      <c r="BI11" s="255"/>
      <c r="BJ11" s="255"/>
      <c r="BK11" s="255"/>
      <c r="BL11" s="255"/>
      <c r="BM11" s="255"/>
      <c r="BN11" s="255"/>
      <c r="BO11" s="255"/>
      <c r="BP11" s="255"/>
      <c r="BQ11" s="264">
        <v>5</v>
      </c>
      <c r="BR11" s="265"/>
      <c r="BS11" s="1111" t="s">
        <v>598</v>
      </c>
      <c r="BT11" s="1112"/>
      <c r="BU11" s="1112"/>
      <c r="BV11" s="1112"/>
      <c r="BW11" s="1112"/>
      <c r="BX11" s="1112"/>
      <c r="BY11" s="1112"/>
      <c r="BZ11" s="1112"/>
      <c r="CA11" s="1112"/>
      <c r="CB11" s="1112"/>
      <c r="CC11" s="1112"/>
      <c r="CD11" s="1112"/>
      <c r="CE11" s="1112"/>
      <c r="CF11" s="1112"/>
      <c r="CG11" s="1113"/>
      <c r="CH11" s="1086">
        <v>12</v>
      </c>
      <c r="CI11" s="1087"/>
      <c r="CJ11" s="1087"/>
      <c r="CK11" s="1087"/>
      <c r="CL11" s="1088"/>
      <c r="CM11" s="1086">
        <v>1788</v>
      </c>
      <c r="CN11" s="1087"/>
      <c r="CO11" s="1087"/>
      <c r="CP11" s="1087"/>
      <c r="CQ11" s="1088"/>
      <c r="CR11" s="1086">
        <v>500</v>
      </c>
      <c r="CS11" s="1087"/>
      <c r="CT11" s="1087"/>
      <c r="CU11" s="1087"/>
      <c r="CV11" s="1088"/>
      <c r="CW11" s="1086">
        <v>0</v>
      </c>
      <c r="CX11" s="1087"/>
      <c r="CY11" s="1087"/>
      <c r="CZ11" s="1087"/>
      <c r="DA11" s="1088"/>
      <c r="DB11" s="1086" t="s">
        <v>583</v>
      </c>
      <c r="DC11" s="1087"/>
      <c r="DD11" s="1087"/>
      <c r="DE11" s="1087"/>
      <c r="DF11" s="1088"/>
      <c r="DG11" s="1086" t="s">
        <v>519</v>
      </c>
      <c r="DH11" s="1087"/>
      <c r="DI11" s="1087"/>
      <c r="DJ11" s="1087"/>
      <c r="DK11" s="1088"/>
      <c r="DL11" s="1086" t="s">
        <v>519</v>
      </c>
      <c r="DM11" s="1087"/>
      <c r="DN11" s="1087"/>
      <c r="DO11" s="1087"/>
      <c r="DP11" s="1088"/>
      <c r="DQ11" s="1086" t="s">
        <v>519</v>
      </c>
      <c r="DR11" s="1087"/>
      <c r="DS11" s="1087"/>
      <c r="DT11" s="1087"/>
      <c r="DU11" s="1088"/>
      <c r="DV11" s="1089"/>
      <c r="DW11" s="1090"/>
      <c r="DX11" s="1090"/>
      <c r="DY11" s="1090"/>
      <c r="DZ11" s="1091"/>
      <c r="EA11" s="256"/>
    </row>
    <row r="12" spans="1:131" s="257" customFormat="1" ht="26.25" customHeight="1">
      <c r="A12" s="263">
        <v>6</v>
      </c>
      <c r="B12" s="1128"/>
      <c r="C12" s="1129"/>
      <c r="D12" s="1129"/>
      <c r="E12" s="1129"/>
      <c r="F12" s="1129"/>
      <c r="G12" s="1129"/>
      <c r="H12" s="1129"/>
      <c r="I12" s="1129"/>
      <c r="J12" s="1129"/>
      <c r="K12" s="1129"/>
      <c r="L12" s="1129"/>
      <c r="M12" s="1129"/>
      <c r="N12" s="1129"/>
      <c r="O12" s="1129"/>
      <c r="P12" s="1130"/>
      <c r="Q12" s="1140"/>
      <c r="R12" s="1141"/>
      <c r="S12" s="1141"/>
      <c r="T12" s="1141"/>
      <c r="U12" s="1141"/>
      <c r="V12" s="1141"/>
      <c r="W12" s="1141"/>
      <c r="X12" s="1141"/>
      <c r="Y12" s="1141"/>
      <c r="Z12" s="1141"/>
      <c r="AA12" s="1141"/>
      <c r="AB12" s="1141"/>
      <c r="AC12" s="1141"/>
      <c r="AD12" s="1141"/>
      <c r="AE12" s="1142"/>
      <c r="AF12" s="1134"/>
      <c r="AG12" s="1135"/>
      <c r="AH12" s="1135"/>
      <c r="AI12" s="1135"/>
      <c r="AJ12" s="1136"/>
      <c r="AK12" s="1183"/>
      <c r="AL12" s="1184"/>
      <c r="AM12" s="1184"/>
      <c r="AN12" s="1184"/>
      <c r="AO12" s="1184"/>
      <c r="AP12" s="1184"/>
      <c r="AQ12" s="1184"/>
      <c r="AR12" s="1184"/>
      <c r="AS12" s="1184"/>
      <c r="AT12" s="1184"/>
      <c r="AU12" s="1181"/>
      <c r="AV12" s="1181"/>
      <c r="AW12" s="1181"/>
      <c r="AX12" s="1181"/>
      <c r="AY12" s="1182"/>
      <c r="AZ12" s="254"/>
      <c r="BA12" s="254"/>
      <c r="BB12" s="254"/>
      <c r="BC12" s="254"/>
      <c r="BD12" s="254"/>
      <c r="BE12" s="255"/>
      <c r="BF12" s="255"/>
      <c r="BG12" s="255"/>
      <c r="BH12" s="255"/>
      <c r="BI12" s="255"/>
      <c r="BJ12" s="255"/>
      <c r="BK12" s="255"/>
      <c r="BL12" s="255"/>
      <c r="BM12" s="255"/>
      <c r="BN12" s="255"/>
      <c r="BO12" s="255"/>
      <c r="BP12" s="255"/>
      <c r="BQ12" s="264">
        <v>6</v>
      </c>
      <c r="BR12" s="265"/>
      <c r="BS12" s="1111" t="s">
        <v>599</v>
      </c>
      <c r="BT12" s="1112"/>
      <c r="BU12" s="1112"/>
      <c r="BV12" s="1112"/>
      <c r="BW12" s="1112"/>
      <c r="BX12" s="1112"/>
      <c r="BY12" s="1112"/>
      <c r="BZ12" s="1112"/>
      <c r="CA12" s="1112"/>
      <c r="CB12" s="1112"/>
      <c r="CC12" s="1112"/>
      <c r="CD12" s="1112"/>
      <c r="CE12" s="1112"/>
      <c r="CF12" s="1112"/>
      <c r="CG12" s="1113"/>
      <c r="CH12" s="1086">
        <v>115</v>
      </c>
      <c r="CI12" s="1087"/>
      <c r="CJ12" s="1087"/>
      <c r="CK12" s="1087"/>
      <c r="CL12" s="1088"/>
      <c r="CM12" s="1086">
        <v>4748</v>
      </c>
      <c r="CN12" s="1087"/>
      <c r="CO12" s="1087"/>
      <c r="CP12" s="1087"/>
      <c r="CQ12" s="1088"/>
      <c r="CR12" s="1086">
        <v>4675</v>
      </c>
      <c r="CS12" s="1087"/>
      <c r="CT12" s="1087"/>
      <c r="CU12" s="1087"/>
      <c r="CV12" s="1088"/>
      <c r="CW12" s="1086">
        <v>825</v>
      </c>
      <c r="CX12" s="1087"/>
      <c r="CY12" s="1087"/>
      <c r="CZ12" s="1087"/>
      <c r="DA12" s="1088"/>
      <c r="DB12" s="1086" t="s">
        <v>583</v>
      </c>
      <c r="DC12" s="1087"/>
      <c r="DD12" s="1087"/>
      <c r="DE12" s="1087"/>
      <c r="DF12" s="1088"/>
      <c r="DG12" s="1086" t="s">
        <v>519</v>
      </c>
      <c r="DH12" s="1087"/>
      <c r="DI12" s="1087"/>
      <c r="DJ12" s="1087"/>
      <c r="DK12" s="1088"/>
      <c r="DL12" s="1086" t="s">
        <v>519</v>
      </c>
      <c r="DM12" s="1087"/>
      <c r="DN12" s="1087"/>
      <c r="DO12" s="1087"/>
      <c r="DP12" s="1088"/>
      <c r="DQ12" s="1086" t="s">
        <v>519</v>
      </c>
      <c r="DR12" s="1087"/>
      <c r="DS12" s="1087"/>
      <c r="DT12" s="1087"/>
      <c r="DU12" s="1088"/>
      <c r="DV12" s="1089"/>
      <c r="DW12" s="1090"/>
      <c r="DX12" s="1090"/>
      <c r="DY12" s="1090"/>
      <c r="DZ12" s="1091"/>
      <c r="EA12" s="256"/>
    </row>
    <row r="13" spans="1:131" s="257" customFormat="1" ht="26.25" customHeight="1">
      <c r="A13" s="263">
        <v>7</v>
      </c>
      <c r="B13" s="1128"/>
      <c r="C13" s="1129"/>
      <c r="D13" s="1129"/>
      <c r="E13" s="1129"/>
      <c r="F13" s="1129"/>
      <c r="G13" s="1129"/>
      <c r="H13" s="1129"/>
      <c r="I13" s="1129"/>
      <c r="J13" s="1129"/>
      <c r="K13" s="1129"/>
      <c r="L13" s="1129"/>
      <c r="M13" s="1129"/>
      <c r="N13" s="1129"/>
      <c r="O13" s="1129"/>
      <c r="P13" s="1130"/>
      <c r="Q13" s="1140"/>
      <c r="R13" s="1141"/>
      <c r="S13" s="1141"/>
      <c r="T13" s="1141"/>
      <c r="U13" s="1141"/>
      <c r="V13" s="1141"/>
      <c r="W13" s="1141"/>
      <c r="X13" s="1141"/>
      <c r="Y13" s="1141"/>
      <c r="Z13" s="1141"/>
      <c r="AA13" s="1141"/>
      <c r="AB13" s="1141"/>
      <c r="AC13" s="1141"/>
      <c r="AD13" s="1141"/>
      <c r="AE13" s="1142"/>
      <c r="AF13" s="1134"/>
      <c r="AG13" s="1135"/>
      <c r="AH13" s="1135"/>
      <c r="AI13" s="1135"/>
      <c r="AJ13" s="1136"/>
      <c r="AK13" s="1183"/>
      <c r="AL13" s="1184"/>
      <c r="AM13" s="1184"/>
      <c r="AN13" s="1184"/>
      <c r="AO13" s="1184"/>
      <c r="AP13" s="1184"/>
      <c r="AQ13" s="1184"/>
      <c r="AR13" s="1184"/>
      <c r="AS13" s="1184"/>
      <c r="AT13" s="1184"/>
      <c r="AU13" s="1181"/>
      <c r="AV13" s="1181"/>
      <c r="AW13" s="1181"/>
      <c r="AX13" s="1181"/>
      <c r="AY13" s="1182"/>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6"/>
    </row>
    <row r="14" spans="1:131" s="257" customFormat="1" ht="26.25" customHeight="1">
      <c r="A14" s="263">
        <v>8</v>
      </c>
      <c r="B14" s="1128"/>
      <c r="C14" s="1129"/>
      <c r="D14" s="1129"/>
      <c r="E14" s="1129"/>
      <c r="F14" s="1129"/>
      <c r="G14" s="1129"/>
      <c r="H14" s="1129"/>
      <c r="I14" s="1129"/>
      <c r="J14" s="1129"/>
      <c r="K14" s="1129"/>
      <c r="L14" s="1129"/>
      <c r="M14" s="1129"/>
      <c r="N14" s="1129"/>
      <c r="O14" s="1129"/>
      <c r="P14" s="1130"/>
      <c r="Q14" s="1140"/>
      <c r="R14" s="1141"/>
      <c r="S14" s="1141"/>
      <c r="T14" s="1141"/>
      <c r="U14" s="1141"/>
      <c r="V14" s="1141"/>
      <c r="W14" s="1141"/>
      <c r="X14" s="1141"/>
      <c r="Y14" s="1141"/>
      <c r="Z14" s="1141"/>
      <c r="AA14" s="1141"/>
      <c r="AB14" s="1141"/>
      <c r="AC14" s="1141"/>
      <c r="AD14" s="1141"/>
      <c r="AE14" s="1142"/>
      <c r="AF14" s="1134"/>
      <c r="AG14" s="1135"/>
      <c r="AH14" s="1135"/>
      <c r="AI14" s="1135"/>
      <c r="AJ14" s="1136"/>
      <c r="AK14" s="1183"/>
      <c r="AL14" s="1184"/>
      <c r="AM14" s="1184"/>
      <c r="AN14" s="1184"/>
      <c r="AO14" s="1184"/>
      <c r="AP14" s="1184"/>
      <c r="AQ14" s="1184"/>
      <c r="AR14" s="1184"/>
      <c r="AS14" s="1184"/>
      <c r="AT14" s="1184"/>
      <c r="AU14" s="1181"/>
      <c r="AV14" s="1181"/>
      <c r="AW14" s="1181"/>
      <c r="AX14" s="1181"/>
      <c r="AY14" s="1182"/>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6"/>
    </row>
    <row r="15" spans="1:131" s="257" customFormat="1" ht="26.25" customHeight="1">
      <c r="A15" s="263">
        <v>9</v>
      </c>
      <c r="B15" s="1128"/>
      <c r="C15" s="1129"/>
      <c r="D15" s="1129"/>
      <c r="E15" s="1129"/>
      <c r="F15" s="1129"/>
      <c r="G15" s="1129"/>
      <c r="H15" s="1129"/>
      <c r="I15" s="1129"/>
      <c r="J15" s="1129"/>
      <c r="K15" s="1129"/>
      <c r="L15" s="1129"/>
      <c r="M15" s="1129"/>
      <c r="N15" s="1129"/>
      <c r="O15" s="1129"/>
      <c r="P15" s="1130"/>
      <c r="Q15" s="1140"/>
      <c r="R15" s="1141"/>
      <c r="S15" s="1141"/>
      <c r="T15" s="1141"/>
      <c r="U15" s="1141"/>
      <c r="V15" s="1141"/>
      <c r="W15" s="1141"/>
      <c r="X15" s="1141"/>
      <c r="Y15" s="1141"/>
      <c r="Z15" s="1141"/>
      <c r="AA15" s="1141"/>
      <c r="AB15" s="1141"/>
      <c r="AC15" s="1141"/>
      <c r="AD15" s="1141"/>
      <c r="AE15" s="1142"/>
      <c r="AF15" s="1134"/>
      <c r="AG15" s="1135"/>
      <c r="AH15" s="1135"/>
      <c r="AI15" s="1135"/>
      <c r="AJ15" s="1136"/>
      <c r="AK15" s="1183"/>
      <c r="AL15" s="1184"/>
      <c r="AM15" s="1184"/>
      <c r="AN15" s="1184"/>
      <c r="AO15" s="1184"/>
      <c r="AP15" s="1184"/>
      <c r="AQ15" s="1184"/>
      <c r="AR15" s="1184"/>
      <c r="AS15" s="1184"/>
      <c r="AT15" s="1184"/>
      <c r="AU15" s="1181"/>
      <c r="AV15" s="1181"/>
      <c r="AW15" s="1181"/>
      <c r="AX15" s="1181"/>
      <c r="AY15" s="1182"/>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6"/>
    </row>
    <row r="16" spans="1:131" s="257" customFormat="1" ht="26.25" customHeight="1">
      <c r="A16" s="263">
        <v>10</v>
      </c>
      <c r="B16" s="1128"/>
      <c r="C16" s="1129"/>
      <c r="D16" s="1129"/>
      <c r="E16" s="1129"/>
      <c r="F16" s="1129"/>
      <c r="G16" s="1129"/>
      <c r="H16" s="1129"/>
      <c r="I16" s="1129"/>
      <c r="J16" s="1129"/>
      <c r="K16" s="1129"/>
      <c r="L16" s="1129"/>
      <c r="M16" s="1129"/>
      <c r="N16" s="1129"/>
      <c r="O16" s="1129"/>
      <c r="P16" s="1130"/>
      <c r="Q16" s="1140"/>
      <c r="R16" s="1141"/>
      <c r="S16" s="1141"/>
      <c r="T16" s="1141"/>
      <c r="U16" s="1141"/>
      <c r="V16" s="1141"/>
      <c r="W16" s="1141"/>
      <c r="X16" s="1141"/>
      <c r="Y16" s="1141"/>
      <c r="Z16" s="1141"/>
      <c r="AA16" s="1141"/>
      <c r="AB16" s="1141"/>
      <c r="AC16" s="1141"/>
      <c r="AD16" s="1141"/>
      <c r="AE16" s="1142"/>
      <c r="AF16" s="1134"/>
      <c r="AG16" s="1135"/>
      <c r="AH16" s="1135"/>
      <c r="AI16" s="1135"/>
      <c r="AJ16" s="1136"/>
      <c r="AK16" s="1183"/>
      <c r="AL16" s="1184"/>
      <c r="AM16" s="1184"/>
      <c r="AN16" s="1184"/>
      <c r="AO16" s="1184"/>
      <c r="AP16" s="1184"/>
      <c r="AQ16" s="1184"/>
      <c r="AR16" s="1184"/>
      <c r="AS16" s="1184"/>
      <c r="AT16" s="1184"/>
      <c r="AU16" s="1181"/>
      <c r="AV16" s="1181"/>
      <c r="AW16" s="1181"/>
      <c r="AX16" s="1181"/>
      <c r="AY16" s="1182"/>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6"/>
    </row>
    <row r="17" spans="1:131" s="257" customFormat="1" ht="26.25" customHeight="1">
      <c r="A17" s="263">
        <v>11</v>
      </c>
      <c r="B17" s="1128"/>
      <c r="C17" s="1129"/>
      <c r="D17" s="1129"/>
      <c r="E17" s="1129"/>
      <c r="F17" s="1129"/>
      <c r="G17" s="1129"/>
      <c r="H17" s="1129"/>
      <c r="I17" s="1129"/>
      <c r="J17" s="1129"/>
      <c r="K17" s="1129"/>
      <c r="L17" s="1129"/>
      <c r="M17" s="1129"/>
      <c r="N17" s="1129"/>
      <c r="O17" s="1129"/>
      <c r="P17" s="1130"/>
      <c r="Q17" s="1140"/>
      <c r="R17" s="1141"/>
      <c r="S17" s="1141"/>
      <c r="T17" s="1141"/>
      <c r="U17" s="1141"/>
      <c r="V17" s="1141"/>
      <c r="W17" s="1141"/>
      <c r="X17" s="1141"/>
      <c r="Y17" s="1141"/>
      <c r="Z17" s="1141"/>
      <c r="AA17" s="1141"/>
      <c r="AB17" s="1141"/>
      <c r="AC17" s="1141"/>
      <c r="AD17" s="1141"/>
      <c r="AE17" s="1142"/>
      <c r="AF17" s="1134"/>
      <c r="AG17" s="1135"/>
      <c r="AH17" s="1135"/>
      <c r="AI17" s="1135"/>
      <c r="AJ17" s="1136"/>
      <c r="AK17" s="1183"/>
      <c r="AL17" s="1184"/>
      <c r="AM17" s="1184"/>
      <c r="AN17" s="1184"/>
      <c r="AO17" s="1184"/>
      <c r="AP17" s="1184"/>
      <c r="AQ17" s="1184"/>
      <c r="AR17" s="1184"/>
      <c r="AS17" s="1184"/>
      <c r="AT17" s="1184"/>
      <c r="AU17" s="1181"/>
      <c r="AV17" s="1181"/>
      <c r="AW17" s="1181"/>
      <c r="AX17" s="1181"/>
      <c r="AY17" s="1182"/>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6"/>
    </row>
    <row r="18" spans="1:131" s="257" customFormat="1" ht="26.25" customHeight="1">
      <c r="A18" s="263">
        <v>12</v>
      </c>
      <c r="B18" s="1128"/>
      <c r="C18" s="1129"/>
      <c r="D18" s="1129"/>
      <c r="E18" s="1129"/>
      <c r="F18" s="1129"/>
      <c r="G18" s="1129"/>
      <c r="H18" s="1129"/>
      <c r="I18" s="1129"/>
      <c r="J18" s="1129"/>
      <c r="K18" s="1129"/>
      <c r="L18" s="1129"/>
      <c r="M18" s="1129"/>
      <c r="N18" s="1129"/>
      <c r="O18" s="1129"/>
      <c r="P18" s="1130"/>
      <c r="Q18" s="1140"/>
      <c r="R18" s="1141"/>
      <c r="S18" s="1141"/>
      <c r="T18" s="1141"/>
      <c r="U18" s="1141"/>
      <c r="V18" s="1141"/>
      <c r="W18" s="1141"/>
      <c r="X18" s="1141"/>
      <c r="Y18" s="1141"/>
      <c r="Z18" s="1141"/>
      <c r="AA18" s="1141"/>
      <c r="AB18" s="1141"/>
      <c r="AC18" s="1141"/>
      <c r="AD18" s="1141"/>
      <c r="AE18" s="1142"/>
      <c r="AF18" s="1134"/>
      <c r="AG18" s="1135"/>
      <c r="AH18" s="1135"/>
      <c r="AI18" s="1135"/>
      <c r="AJ18" s="1136"/>
      <c r="AK18" s="1183"/>
      <c r="AL18" s="1184"/>
      <c r="AM18" s="1184"/>
      <c r="AN18" s="1184"/>
      <c r="AO18" s="1184"/>
      <c r="AP18" s="1184"/>
      <c r="AQ18" s="1184"/>
      <c r="AR18" s="1184"/>
      <c r="AS18" s="1184"/>
      <c r="AT18" s="1184"/>
      <c r="AU18" s="1181"/>
      <c r="AV18" s="1181"/>
      <c r="AW18" s="1181"/>
      <c r="AX18" s="1181"/>
      <c r="AY18" s="1182"/>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6"/>
    </row>
    <row r="19" spans="1:131" s="257" customFormat="1" ht="26.25" customHeight="1">
      <c r="A19" s="263">
        <v>13</v>
      </c>
      <c r="B19" s="1128"/>
      <c r="C19" s="1129"/>
      <c r="D19" s="1129"/>
      <c r="E19" s="1129"/>
      <c r="F19" s="1129"/>
      <c r="G19" s="1129"/>
      <c r="H19" s="1129"/>
      <c r="I19" s="1129"/>
      <c r="J19" s="1129"/>
      <c r="K19" s="1129"/>
      <c r="L19" s="1129"/>
      <c r="M19" s="1129"/>
      <c r="N19" s="1129"/>
      <c r="O19" s="1129"/>
      <c r="P19" s="1130"/>
      <c r="Q19" s="1140"/>
      <c r="R19" s="1141"/>
      <c r="S19" s="1141"/>
      <c r="T19" s="1141"/>
      <c r="U19" s="1141"/>
      <c r="V19" s="1141"/>
      <c r="W19" s="1141"/>
      <c r="X19" s="1141"/>
      <c r="Y19" s="1141"/>
      <c r="Z19" s="1141"/>
      <c r="AA19" s="1141"/>
      <c r="AB19" s="1141"/>
      <c r="AC19" s="1141"/>
      <c r="AD19" s="1141"/>
      <c r="AE19" s="1142"/>
      <c r="AF19" s="1134"/>
      <c r="AG19" s="1135"/>
      <c r="AH19" s="1135"/>
      <c r="AI19" s="1135"/>
      <c r="AJ19" s="1136"/>
      <c r="AK19" s="1183"/>
      <c r="AL19" s="1184"/>
      <c r="AM19" s="1184"/>
      <c r="AN19" s="1184"/>
      <c r="AO19" s="1184"/>
      <c r="AP19" s="1184"/>
      <c r="AQ19" s="1184"/>
      <c r="AR19" s="1184"/>
      <c r="AS19" s="1184"/>
      <c r="AT19" s="1184"/>
      <c r="AU19" s="1181"/>
      <c r="AV19" s="1181"/>
      <c r="AW19" s="1181"/>
      <c r="AX19" s="1181"/>
      <c r="AY19" s="1182"/>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6"/>
    </row>
    <row r="20" spans="1:131" s="257" customFormat="1" ht="26.25" customHeight="1">
      <c r="A20" s="263">
        <v>14</v>
      </c>
      <c r="B20" s="1128"/>
      <c r="C20" s="1129"/>
      <c r="D20" s="1129"/>
      <c r="E20" s="1129"/>
      <c r="F20" s="1129"/>
      <c r="G20" s="1129"/>
      <c r="H20" s="1129"/>
      <c r="I20" s="1129"/>
      <c r="J20" s="1129"/>
      <c r="K20" s="1129"/>
      <c r="L20" s="1129"/>
      <c r="M20" s="1129"/>
      <c r="N20" s="1129"/>
      <c r="O20" s="1129"/>
      <c r="P20" s="1130"/>
      <c r="Q20" s="1140"/>
      <c r="R20" s="1141"/>
      <c r="S20" s="1141"/>
      <c r="T20" s="1141"/>
      <c r="U20" s="1141"/>
      <c r="V20" s="1141"/>
      <c r="W20" s="1141"/>
      <c r="X20" s="1141"/>
      <c r="Y20" s="1141"/>
      <c r="Z20" s="1141"/>
      <c r="AA20" s="1141"/>
      <c r="AB20" s="1141"/>
      <c r="AC20" s="1141"/>
      <c r="AD20" s="1141"/>
      <c r="AE20" s="1142"/>
      <c r="AF20" s="1134"/>
      <c r="AG20" s="1135"/>
      <c r="AH20" s="1135"/>
      <c r="AI20" s="1135"/>
      <c r="AJ20" s="1136"/>
      <c r="AK20" s="1183"/>
      <c r="AL20" s="1184"/>
      <c r="AM20" s="1184"/>
      <c r="AN20" s="1184"/>
      <c r="AO20" s="1184"/>
      <c r="AP20" s="1184"/>
      <c r="AQ20" s="1184"/>
      <c r="AR20" s="1184"/>
      <c r="AS20" s="1184"/>
      <c r="AT20" s="1184"/>
      <c r="AU20" s="1181"/>
      <c r="AV20" s="1181"/>
      <c r="AW20" s="1181"/>
      <c r="AX20" s="1181"/>
      <c r="AY20" s="1182"/>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6"/>
    </row>
    <row r="21" spans="1:131" s="257" customFormat="1" ht="26.25" customHeight="1" thickBot="1">
      <c r="A21" s="263">
        <v>15</v>
      </c>
      <c r="B21" s="1128"/>
      <c r="C21" s="1129"/>
      <c r="D21" s="1129"/>
      <c r="E21" s="1129"/>
      <c r="F21" s="1129"/>
      <c r="G21" s="1129"/>
      <c r="H21" s="1129"/>
      <c r="I21" s="1129"/>
      <c r="J21" s="1129"/>
      <c r="K21" s="1129"/>
      <c r="L21" s="1129"/>
      <c r="M21" s="1129"/>
      <c r="N21" s="1129"/>
      <c r="O21" s="1129"/>
      <c r="P21" s="1130"/>
      <c r="Q21" s="1140"/>
      <c r="R21" s="1141"/>
      <c r="S21" s="1141"/>
      <c r="T21" s="1141"/>
      <c r="U21" s="1141"/>
      <c r="V21" s="1141"/>
      <c r="W21" s="1141"/>
      <c r="X21" s="1141"/>
      <c r="Y21" s="1141"/>
      <c r="Z21" s="1141"/>
      <c r="AA21" s="1141"/>
      <c r="AB21" s="1141"/>
      <c r="AC21" s="1141"/>
      <c r="AD21" s="1141"/>
      <c r="AE21" s="1142"/>
      <c r="AF21" s="1134"/>
      <c r="AG21" s="1135"/>
      <c r="AH21" s="1135"/>
      <c r="AI21" s="1135"/>
      <c r="AJ21" s="1136"/>
      <c r="AK21" s="1183"/>
      <c r="AL21" s="1184"/>
      <c r="AM21" s="1184"/>
      <c r="AN21" s="1184"/>
      <c r="AO21" s="1184"/>
      <c r="AP21" s="1184"/>
      <c r="AQ21" s="1184"/>
      <c r="AR21" s="1184"/>
      <c r="AS21" s="1184"/>
      <c r="AT21" s="1184"/>
      <c r="AU21" s="1181"/>
      <c r="AV21" s="1181"/>
      <c r="AW21" s="1181"/>
      <c r="AX21" s="1181"/>
      <c r="AY21" s="1182"/>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6"/>
    </row>
    <row r="22" spans="1:131" s="257" customFormat="1" ht="26.25" customHeight="1">
      <c r="A22" s="263">
        <v>16</v>
      </c>
      <c r="B22" s="1128"/>
      <c r="C22" s="1129"/>
      <c r="D22" s="1129"/>
      <c r="E22" s="1129"/>
      <c r="F22" s="1129"/>
      <c r="G22" s="1129"/>
      <c r="H22" s="1129"/>
      <c r="I22" s="1129"/>
      <c r="J22" s="1129"/>
      <c r="K22" s="1129"/>
      <c r="L22" s="1129"/>
      <c r="M22" s="1129"/>
      <c r="N22" s="1129"/>
      <c r="O22" s="1129"/>
      <c r="P22" s="1130"/>
      <c r="Q22" s="1178"/>
      <c r="R22" s="1179"/>
      <c r="S22" s="1179"/>
      <c r="T22" s="1179"/>
      <c r="U22" s="1179"/>
      <c r="V22" s="1179"/>
      <c r="W22" s="1179"/>
      <c r="X22" s="1179"/>
      <c r="Y22" s="1179"/>
      <c r="Z22" s="1179"/>
      <c r="AA22" s="1179"/>
      <c r="AB22" s="1179"/>
      <c r="AC22" s="1179"/>
      <c r="AD22" s="1179"/>
      <c r="AE22" s="1180"/>
      <c r="AF22" s="1134"/>
      <c r="AG22" s="1135"/>
      <c r="AH22" s="1135"/>
      <c r="AI22" s="1135"/>
      <c r="AJ22" s="1136"/>
      <c r="AK22" s="1174"/>
      <c r="AL22" s="1175"/>
      <c r="AM22" s="1175"/>
      <c r="AN22" s="1175"/>
      <c r="AO22" s="1175"/>
      <c r="AP22" s="1175"/>
      <c r="AQ22" s="1175"/>
      <c r="AR22" s="1175"/>
      <c r="AS22" s="1175"/>
      <c r="AT22" s="1175"/>
      <c r="AU22" s="1176"/>
      <c r="AV22" s="1176"/>
      <c r="AW22" s="1176"/>
      <c r="AX22" s="1176"/>
      <c r="AY22" s="1177"/>
      <c r="AZ22" s="1126" t="s">
        <v>387</v>
      </c>
      <c r="BA22" s="1126"/>
      <c r="BB22" s="1126"/>
      <c r="BC22" s="1126"/>
      <c r="BD22" s="1127"/>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6"/>
    </row>
    <row r="23" spans="1:131" s="257" customFormat="1" ht="26.25" customHeight="1" thickBot="1">
      <c r="A23" s="266" t="s">
        <v>388</v>
      </c>
      <c r="B23" s="1039" t="s">
        <v>389</v>
      </c>
      <c r="C23" s="1040"/>
      <c r="D23" s="1040"/>
      <c r="E23" s="1040"/>
      <c r="F23" s="1040"/>
      <c r="G23" s="1040"/>
      <c r="H23" s="1040"/>
      <c r="I23" s="1040"/>
      <c r="J23" s="1040"/>
      <c r="K23" s="1040"/>
      <c r="L23" s="1040"/>
      <c r="M23" s="1040"/>
      <c r="N23" s="1040"/>
      <c r="O23" s="1040"/>
      <c r="P23" s="1041"/>
      <c r="Q23" s="1165">
        <v>67960</v>
      </c>
      <c r="R23" s="1166"/>
      <c r="S23" s="1166"/>
      <c r="T23" s="1166"/>
      <c r="U23" s="1166"/>
      <c r="V23" s="1166">
        <v>66969</v>
      </c>
      <c r="W23" s="1166"/>
      <c r="X23" s="1166"/>
      <c r="Y23" s="1166"/>
      <c r="Z23" s="1166"/>
      <c r="AA23" s="1166">
        <v>751</v>
      </c>
      <c r="AB23" s="1166"/>
      <c r="AC23" s="1166"/>
      <c r="AD23" s="1166"/>
      <c r="AE23" s="1167"/>
      <c r="AF23" s="1168">
        <v>471</v>
      </c>
      <c r="AG23" s="1166"/>
      <c r="AH23" s="1166"/>
      <c r="AI23" s="1166"/>
      <c r="AJ23" s="1169"/>
      <c r="AK23" s="1170"/>
      <c r="AL23" s="1171"/>
      <c r="AM23" s="1171"/>
      <c r="AN23" s="1171"/>
      <c r="AO23" s="1171"/>
      <c r="AP23" s="1166">
        <v>35126</v>
      </c>
      <c r="AQ23" s="1166"/>
      <c r="AR23" s="1166"/>
      <c r="AS23" s="1166"/>
      <c r="AT23" s="1166"/>
      <c r="AU23" s="1172"/>
      <c r="AV23" s="1172"/>
      <c r="AW23" s="1172"/>
      <c r="AX23" s="1172"/>
      <c r="AY23" s="1173"/>
      <c r="AZ23" s="1162"/>
      <c r="BA23" s="1163"/>
      <c r="BB23" s="1163"/>
      <c r="BC23" s="1163"/>
      <c r="BD23" s="1164"/>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6"/>
    </row>
    <row r="24" spans="1:131" s="257" customFormat="1" ht="26.25" customHeight="1">
      <c r="A24" s="1161" t="s">
        <v>390</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6"/>
    </row>
    <row r="25" spans="1:131" s="249" customFormat="1" ht="26.25" customHeight="1" thickBot="1">
      <c r="A25" s="1160" t="s">
        <v>391</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8"/>
    </row>
    <row r="26" spans="1:131" s="249" customFormat="1" ht="26.25" customHeight="1">
      <c r="A26" s="1092" t="s">
        <v>367</v>
      </c>
      <c r="B26" s="1093"/>
      <c r="C26" s="1093"/>
      <c r="D26" s="1093"/>
      <c r="E26" s="1093"/>
      <c r="F26" s="1093"/>
      <c r="G26" s="1093"/>
      <c r="H26" s="1093"/>
      <c r="I26" s="1093"/>
      <c r="J26" s="1093"/>
      <c r="K26" s="1093"/>
      <c r="L26" s="1093"/>
      <c r="M26" s="1093"/>
      <c r="N26" s="1093"/>
      <c r="O26" s="1093"/>
      <c r="P26" s="1094"/>
      <c r="Q26" s="1098" t="s">
        <v>392</v>
      </c>
      <c r="R26" s="1099"/>
      <c r="S26" s="1099"/>
      <c r="T26" s="1099"/>
      <c r="U26" s="1100"/>
      <c r="V26" s="1098" t="s">
        <v>393</v>
      </c>
      <c r="W26" s="1099"/>
      <c r="X26" s="1099"/>
      <c r="Y26" s="1099"/>
      <c r="Z26" s="1100"/>
      <c r="AA26" s="1098" t="s">
        <v>394</v>
      </c>
      <c r="AB26" s="1099"/>
      <c r="AC26" s="1099"/>
      <c r="AD26" s="1099"/>
      <c r="AE26" s="1099"/>
      <c r="AF26" s="1156" t="s">
        <v>395</v>
      </c>
      <c r="AG26" s="1105"/>
      <c r="AH26" s="1105"/>
      <c r="AI26" s="1105"/>
      <c r="AJ26" s="1157"/>
      <c r="AK26" s="1099" t="s">
        <v>396</v>
      </c>
      <c r="AL26" s="1099"/>
      <c r="AM26" s="1099"/>
      <c r="AN26" s="1099"/>
      <c r="AO26" s="1100"/>
      <c r="AP26" s="1098" t="s">
        <v>397</v>
      </c>
      <c r="AQ26" s="1099"/>
      <c r="AR26" s="1099"/>
      <c r="AS26" s="1099"/>
      <c r="AT26" s="1100"/>
      <c r="AU26" s="1098" t="s">
        <v>398</v>
      </c>
      <c r="AV26" s="1099"/>
      <c r="AW26" s="1099"/>
      <c r="AX26" s="1099"/>
      <c r="AY26" s="1100"/>
      <c r="AZ26" s="1098" t="s">
        <v>399</v>
      </c>
      <c r="BA26" s="1099"/>
      <c r="BB26" s="1099"/>
      <c r="BC26" s="1099"/>
      <c r="BD26" s="1100"/>
      <c r="BE26" s="1098" t="s">
        <v>374</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8"/>
    </row>
    <row r="27" spans="1:131" s="249" customFormat="1" ht="26.25" customHeight="1" thickBot="1">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8"/>
      <c r="AG27" s="1108"/>
      <c r="AH27" s="1108"/>
      <c r="AI27" s="1108"/>
      <c r="AJ27" s="1159"/>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8"/>
    </row>
    <row r="28" spans="1:131" s="249" customFormat="1" ht="26.25" customHeight="1" thickTop="1">
      <c r="A28" s="268">
        <v>1</v>
      </c>
      <c r="B28" s="1147" t="s">
        <v>400</v>
      </c>
      <c r="C28" s="1148"/>
      <c r="D28" s="1148"/>
      <c r="E28" s="1148"/>
      <c r="F28" s="1148"/>
      <c r="G28" s="1148"/>
      <c r="H28" s="1148"/>
      <c r="I28" s="1148"/>
      <c r="J28" s="1148"/>
      <c r="K28" s="1148"/>
      <c r="L28" s="1148"/>
      <c r="M28" s="1148"/>
      <c r="N28" s="1148"/>
      <c r="O28" s="1148"/>
      <c r="P28" s="1149"/>
      <c r="Q28" s="1150">
        <v>7189</v>
      </c>
      <c r="R28" s="1151"/>
      <c r="S28" s="1151"/>
      <c r="T28" s="1151"/>
      <c r="U28" s="1151"/>
      <c r="V28" s="1151">
        <v>7179</v>
      </c>
      <c r="W28" s="1151"/>
      <c r="X28" s="1151"/>
      <c r="Y28" s="1151"/>
      <c r="Z28" s="1151"/>
      <c r="AA28" s="1151">
        <v>10</v>
      </c>
      <c r="AB28" s="1151"/>
      <c r="AC28" s="1151"/>
      <c r="AD28" s="1151"/>
      <c r="AE28" s="1152"/>
      <c r="AF28" s="1153">
        <v>10</v>
      </c>
      <c r="AG28" s="1151"/>
      <c r="AH28" s="1151"/>
      <c r="AI28" s="1151"/>
      <c r="AJ28" s="1154"/>
      <c r="AK28" s="1155">
        <v>763</v>
      </c>
      <c r="AL28" s="1143"/>
      <c r="AM28" s="1143"/>
      <c r="AN28" s="1143"/>
      <c r="AO28" s="1143"/>
      <c r="AP28" s="1143" t="s">
        <v>583</v>
      </c>
      <c r="AQ28" s="1143"/>
      <c r="AR28" s="1143"/>
      <c r="AS28" s="1143"/>
      <c r="AT28" s="1143"/>
      <c r="AU28" s="1143" t="s">
        <v>583</v>
      </c>
      <c r="AV28" s="1143"/>
      <c r="AW28" s="1143"/>
      <c r="AX28" s="1143"/>
      <c r="AY28" s="1143"/>
      <c r="AZ28" s="1144" t="s">
        <v>585</v>
      </c>
      <c r="BA28" s="1144"/>
      <c r="BB28" s="1144"/>
      <c r="BC28" s="1144"/>
      <c r="BD28" s="1144"/>
      <c r="BE28" s="1145"/>
      <c r="BF28" s="1145"/>
      <c r="BG28" s="1145"/>
      <c r="BH28" s="1145"/>
      <c r="BI28" s="1146"/>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8"/>
    </row>
    <row r="29" spans="1:131" s="249" customFormat="1" ht="26.25" customHeight="1">
      <c r="A29" s="268">
        <v>2</v>
      </c>
      <c r="B29" s="1128" t="s">
        <v>401</v>
      </c>
      <c r="C29" s="1129"/>
      <c r="D29" s="1129"/>
      <c r="E29" s="1129"/>
      <c r="F29" s="1129"/>
      <c r="G29" s="1129"/>
      <c r="H29" s="1129"/>
      <c r="I29" s="1129"/>
      <c r="J29" s="1129"/>
      <c r="K29" s="1129"/>
      <c r="L29" s="1129"/>
      <c r="M29" s="1129"/>
      <c r="N29" s="1129"/>
      <c r="O29" s="1129"/>
      <c r="P29" s="1130"/>
      <c r="Q29" s="1140">
        <v>5412</v>
      </c>
      <c r="R29" s="1141"/>
      <c r="S29" s="1141"/>
      <c r="T29" s="1141"/>
      <c r="U29" s="1141"/>
      <c r="V29" s="1141">
        <v>5197</v>
      </c>
      <c r="W29" s="1141"/>
      <c r="X29" s="1141"/>
      <c r="Y29" s="1141"/>
      <c r="Z29" s="1141"/>
      <c r="AA29" s="1141">
        <v>215</v>
      </c>
      <c r="AB29" s="1141"/>
      <c r="AC29" s="1141"/>
      <c r="AD29" s="1141"/>
      <c r="AE29" s="1142"/>
      <c r="AF29" s="1134">
        <v>215</v>
      </c>
      <c r="AG29" s="1135"/>
      <c r="AH29" s="1135"/>
      <c r="AI29" s="1135"/>
      <c r="AJ29" s="1136"/>
      <c r="AK29" s="1076">
        <v>839</v>
      </c>
      <c r="AL29" s="1067"/>
      <c r="AM29" s="1067"/>
      <c r="AN29" s="1067"/>
      <c r="AO29" s="1067"/>
      <c r="AP29" s="1067" t="s">
        <v>583</v>
      </c>
      <c r="AQ29" s="1067"/>
      <c r="AR29" s="1067"/>
      <c r="AS29" s="1067"/>
      <c r="AT29" s="1067"/>
      <c r="AU29" s="1067" t="s">
        <v>583</v>
      </c>
      <c r="AV29" s="1067"/>
      <c r="AW29" s="1067"/>
      <c r="AX29" s="1067"/>
      <c r="AY29" s="1067"/>
      <c r="AZ29" s="1139" t="s">
        <v>583</v>
      </c>
      <c r="BA29" s="1139"/>
      <c r="BB29" s="1139"/>
      <c r="BC29" s="1139"/>
      <c r="BD29" s="1139"/>
      <c r="BE29" s="1123"/>
      <c r="BF29" s="1123"/>
      <c r="BG29" s="1123"/>
      <c r="BH29" s="1123"/>
      <c r="BI29" s="1124"/>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8"/>
    </row>
    <row r="30" spans="1:131" s="249" customFormat="1" ht="26.25" customHeight="1">
      <c r="A30" s="268">
        <v>3</v>
      </c>
      <c r="B30" s="1128" t="s">
        <v>402</v>
      </c>
      <c r="C30" s="1129"/>
      <c r="D30" s="1129"/>
      <c r="E30" s="1129"/>
      <c r="F30" s="1129"/>
      <c r="G30" s="1129"/>
      <c r="H30" s="1129"/>
      <c r="I30" s="1129"/>
      <c r="J30" s="1129"/>
      <c r="K30" s="1129"/>
      <c r="L30" s="1129"/>
      <c r="M30" s="1129"/>
      <c r="N30" s="1129"/>
      <c r="O30" s="1129"/>
      <c r="P30" s="1130"/>
      <c r="Q30" s="1140">
        <v>1155</v>
      </c>
      <c r="R30" s="1141"/>
      <c r="S30" s="1141"/>
      <c r="T30" s="1141"/>
      <c r="U30" s="1141"/>
      <c r="V30" s="1141">
        <v>1153</v>
      </c>
      <c r="W30" s="1141"/>
      <c r="X30" s="1141"/>
      <c r="Y30" s="1141"/>
      <c r="Z30" s="1141"/>
      <c r="AA30" s="1141">
        <v>2</v>
      </c>
      <c r="AB30" s="1141"/>
      <c r="AC30" s="1141"/>
      <c r="AD30" s="1141"/>
      <c r="AE30" s="1142"/>
      <c r="AF30" s="1134">
        <v>2</v>
      </c>
      <c r="AG30" s="1135"/>
      <c r="AH30" s="1135"/>
      <c r="AI30" s="1135"/>
      <c r="AJ30" s="1136"/>
      <c r="AK30" s="1076">
        <v>238</v>
      </c>
      <c r="AL30" s="1067"/>
      <c r="AM30" s="1067"/>
      <c r="AN30" s="1067"/>
      <c r="AO30" s="1067"/>
      <c r="AP30" s="1067" t="s">
        <v>583</v>
      </c>
      <c r="AQ30" s="1067"/>
      <c r="AR30" s="1067"/>
      <c r="AS30" s="1067"/>
      <c r="AT30" s="1067"/>
      <c r="AU30" s="1067" t="s">
        <v>584</v>
      </c>
      <c r="AV30" s="1067"/>
      <c r="AW30" s="1067"/>
      <c r="AX30" s="1067"/>
      <c r="AY30" s="1067"/>
      <c r="AZ30" s="1139" t="s">
        <v>583</v>
      </c>
      <c r="BA30" s="1139"/>
      <c r="BB30" s="1139"/>
      <c r="BC30" s="1139"/>
      <c r="BD30" s="1139"/>
      <c r="BE30" s="1123"/>
      <c r="BF30" s="1123"/>
      <c r="BG30" s="1123"/>
      <c r="BH30" s="1123"/>
      <c r="BI30" s="1124"/>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8"/>
    </row>
    <row r="31" spans="1:131" s="249" customFormat="1" ht="26.25" customHeight="1">
      <c r="A31" s="268">
        <v>4</v>
      </c>
      <c r="B31" s="1128" t="s">
        <v>403</v>
      </c>
      <c r="C31" s="1129"/>
      <c r="D31" s="1129"/>
      <c r="E31" s="1129"/>
      <c r="F31" s="1129"/>
      <c r="G31" s="1129"/>
      <c r="H31" s="1129"/>
      <c r="I31" s="1129"/>
      <c r="J31" s="1129"/>
      <c r="K31" s="1129"/>
      <c r="L31" s="1129"/>
      <c r="M31" s="1129"/>
      <c r="N31" s="1129"/>
      <c r="O31" s="1129"/>
      <c r="P31" s="1130"/>
      <c r="Q31" s="1140">
        <v>6002</v>
      </c>
      <c r="R31" s="1141"/>
      <c r="S31" s="1141"/>
      <c r="T31" s="1141"/>
      <c r="U31" s="1141"/>
      <c r="V31" s="1141">
        <v>6148</v>
      </c>
      <c r="W31" s="1141"/>
      <c r="X31" s="1141"/>
      <c r="Y31" s="1141"/>
      <c r="Z31" s="1141"/>
      <c r="AA31" s="1141">
        <v>146</v>
      </c>
      <c r="AB31" s="1141"/>
      <c r="AC31" s="1141"/>
      <c r="AD31" s="1141"/>
      <c r="AE31" s="1142"/>
      <c r="AF31" s="1134">
        <v>1535</v>
      </c>
      <c r="AG31" s="1135"/>
      <c r="AH31" s="1135"/>
      <c r="AI31" s="1135"/>
      <c r="AJ31" s="1136"/>
      <c r="AK31" s="1076">
        <v>1036</v>
      </c>
      <c r="AL31" s="1067"/>
      <c r="AM31" s="1067"/>
      <c r="AN31" s="1067"/>
      <c r="AO31" s="1067"/>
      <c r="AP31" s="1067">
        <v>5041</v>
      </c>
      <c r="AQ31" s="1067"/>
      <c r="AR31" s="1067"/>
      <c r="AS31" s="1067"/>
      <c r="AT31" s="1067"/>
      <c r="AU31" s="1067">
        <v>2691</v>
      </c>
      <c r="AV31" s="1067"/>
      <c r="AW31" s="1067"/>
      <c r="AX31" s="1067"/>
      <c r="AY31" s="1067"/>
      <c r="AZ31" s="1139" t="s">
        <v>586</v>
      </c>
      <c r="BA31" s="1139"/>
      <c r="BB31" s="1139"/>
      <c r="BC31" s="1139"/>
      <c r="BD31" s="1139"/>
      <c r="BE31" s="1123" t="s">
        <v>404</v>
      </c>
      <c r="BF31" s="1123"/>
      <c r="BG31" s="1123"/>
      <c r="BH31" s="1123"/>
      <c r="BI31" s="1124"/>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8"/>
    </row>
    <row r="32" spans="1:131" s="249" customFormat="1" ht="26.25" customHeight="1">
      <c r="A32" s="268">
        <v>5</v>
      </c>
      <c r="B32" s="1128" t="s">
        <v>405</v>
      </c>
      <c r="C32" s="1129"/>
      <c r="D32" s="1129"/>
      <c r="E32" s="1129"/>
      <c r="F32" s="1129"/>
      <c r="G32" s="1129"/>
      <c r="H32" s="1129"/>
      <c r="I32" s="1129"/>
      <c r="J32" s="1129"/>
      <c r="K32" s="1129"/>
      <c r="L32" s="1129"/>
      <c r="M32" s="1129"/>
      <c r="N32" s="1129"/>
      <c r="O32" s="1129"/>
      <c r="P32" s="1130"/>
      <c r="Q32" s="1140">
        <v>2234</v>
      </c>
      <c r="R32" s="1141"/>
      <c r="S32" s="1141"/>
      <c r="T32" s="1141"/>
      <c r="U32" s="1141"/>
      <c r="V32" s="1141">
        <v>2048</v>
      </c>
      <c r="W32" s="1141"/>
      <c r="X32" s="1141"/>
      <c r="Y32" s="1141"/>
      <c r="Z32" s="1141"/>
      <c r="AA32" s="1141">
        <v>186</v>
      </c>
      <c r="AB32" s="1141"/>
      <c r="AC32" s="1141"/>
      <c r="AD32" s="1141"/>
      <c r="AE32" s="1142"/>
      <c r="AF32" s="1134">
        <v>1644</v>
      </c>
      <c r="AG32" s="1135"/>
      <c r="AH32" s="1135"/>
      <c r="AI32" s="1135"/>
      <c r="AJ32" s="1136"/>
      <c r="AK32" s="1076">
        <v>130</v>
      </c>
      <c r="AL32" s="1067"/>
      <c r="AM32" s="1067"/>
      <c r="AN32" s="1067"/>
      <c r="AO32" s="1067"/>
      <c r="AP32" s="1067">
        <v>7107</v>
      </c>
      <c r="AQ32" s="1067"/>
      <c r="AR32" s="1067"/>
      <c r="AS32" s="1067"/>
      <c r="AT32" s="1067"/>
      <c r="AU32" s="1067">
        <v>526</v>
      </c>
      <c r="AV32" s="1067"/>
      <c r="AW32" s="1067"/>
      <c r="AX32" s="1067"/>
      <c r="AY32" s="1067"/>
      <c r="AZ32" s="1139" t="s">
        <v>583</v>
      </c>
      <c r="BA32" s="1139"/>
      <c r="BB32" s="1139"/>
      <c r="BC32" s="1139"/>
      <c r="BD32" s="1139"/>
      <c r="BE32" s="1123" t="s">
        <v>406</v>
      </c>
      <c r="BF32" s="1123"/>
      <c r="BG32" s="1123"/>
      <c r="BH32" s="1123"/>
      <c r="BI32" s="1124"/>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8"/>
    </row>
    <row r="33" spans="1:131" s="249" customFormat="1" ht="26.25" customHeight="1">
      <c r="A33" s="268">
        <v>6</v>
      </c>
      <c r="B33" s="1128" t="s">
        <v>407</v>
      </c>
      <c r="C33" s="1129"/>
      <c r="D33" s="1129"/>
      <c r="E33" s="1129"/>
      <c r="F33" s="1129"/>
      <c r="G33" s="1129"/>
      <c r="H33" s="1129"/>
      <c r="I33" s="1129"/>
      <c r="J33" s="1129"/>
      <c r="K33" s="1129"/>
      <c r="L33" s="1129"/>
      <c r="M33" s="1129"/>
      <c r="N33" s="1129"/>
      <c r="O33" s="1129"/>
      <c r="P33" s="1130"/>
      <c r="Q33" s="1140">
        <v>3292</v>
      </c>
      <c r="R33" s="1141"/>
      <c r="S33" s="1141"/>
      <c r="T33" s="1141"/>
      <c r="U33" s="1141"/>
      <c r="V33" s="1141">
        <v>3126</v>
      </c>
      <c r="W33" s="1141"/>
      <c r="X33" s="1141"/>
      <c r="Y33" s="1141"/>
      <c r="Z33" s="1141"/>
      <c r="AA33" s="1141">
        <v>166</v>
      </c>
      <c r="AB33" s="1141"/>
      <c r="AC33" s="1141"/>
      <c r="AD33" s="1141"/>
      <c r="AE33" s="1142"/>
      <c r="AF33" s="1134">
        <v>2912</v>
      </c>
      <c r="AG33" s="1135"/>
      <c r="AH33" s="1135"/>
      <c r="AI33" s="1135"/>
      <c r="AJ33" s="1136"/>
      <c r="AK33" s="1076">
        <v>834</v>
      </c>
      <c r="AL33" s="1067"/>
      <c r="AM33" s="1067"/>
      <c r="AN33" s="1067"/>
      <c r="AO33" s="1067"/>
      <c r="AP33" s="1067">
        <v>8300</v>
      </c>
      <c r="AQ33" s="1067"/>
      <c r="AR33" s="1067"/>
      <c r="AS33" s="1067"/>
      <c r="AT33" s="1067"/>
      <c r="AU33" s="1067">
        <v>5637</v>
      </c>
      <c r="AV33" s="1067"/>
      <c r="AW33" s="1067"/>
      <c r="AX33" s="1067"/>
      <c r="AY33" s="1067"/>
      <c r="AZ33" s="1139" t="s">
        <v>583</v>
      </c>
      <c r="BA33" s="1139"/>
      <c r="BB33" s="1139"/>
      <c r="BC33" s="1139"/>
      <c r="BD33" s="1139"/>
      <c r="BE33" s="1123" t="s">
        <v>406</v>
      </c>
      <c r="BF33" s="1123"/>
      <c r="BG33" s="1123"/>
      <c r="BH33" s="1123"/>
      <c r="BI33" s="1124"/>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8"/>
    </row>
    <row r="34" spans="1:131" s="249" customFormat="1" ht="26.25" customHeight="1">
      <c r="A34" s="268">
        <v>7</v>
      </c>
      <c r="B34" s="1128" t="s">
        <v>408</v>
      </c>
      <c r="C34" s="1129"/>
      <c r="D34" s="1129"/>
      <c r="E34" s="1129"/>
      <c r="F34" s="1129"/>
      <c r="G34" s="1129"/>
      <c r="H34" s="1129"/>
      <c r="I34" s="1129"/>
      <c r="J34" s="1129"/>
      <c r="K34" s="1129"/>
      <c r="L34" s="1129"/>
      <c r="M34" s="1129"/>
      <c r="N34" s="1129"/>
      <c r="O34" s="1129"/>
      <c r="P34" s="1130"/>
      <c r="Q34" s="1140">
        <v>41</v>
      </c>
      <c r="R34" s="1141"/>
      <c r="S34" s="1141"/>
      <c r="T34" s="1141"/>
      <c r="U34" s="1141"/>
      <c r="V34" s="1141">
        <v>41</v>
      </c>
      <c r="W34" s="1141"/>
      <c r="X34" s="1141"/>
      <c r="Y34" s="1141"/>
      <c r="Z34" s="1141"/>
      <c r="AA34" s="1141">
        <v>0</v>
      </c>
      <c r="AB34" s="1141"/>
      <c r="AC34" s="1141"/>
      <c r="AD34" s="1141"/>
      <c r="AE34" s="1142"/>
      <c r="AF34" s="1134">
        <v>0</v>
      </c>
      <c r="AG34" s="1135"/>
      <c r="AH34" s="1135"/>
      <c r="AI34" s="1135"/>
      <c r="AJ34" s="1136"/>
      <c r="AK34" s="1076">
        <v>13</v>
      </c>
      <c r="AL34" s="1067"/>
      <c r="AM34" s="1067"/>
      <c r="AN34" s="1067"/>
      <c r="AO34" s="1067"/>
      <c r="AP34" s="1067">
        <v>27</v>
      </c>
      <c r="AQ34" s="1067"/>
      <c r="AR34" s="1067"/>
      <c r="AS34" s="1067"/>
      <c r="AT34" s="1067"/>
      <c r="AU34" s="1067">
        <v>18</v>
      </c>
      <c r="AV34" s="1067"/>
      <c r="AW34" s="1067"/>
      <c r="AX34" s="1067"/>
      <c r="AY34" s="1067"/>
      <c r="AZ34" s="1139" t="s">
        <v>583</v>
      </c>
      <c r="BA34" s="1139"/>
      <c r="BB34" s="1139"/>
      <c r="BC34" s="1139"/>
      <c r="BD34" s="1139"/>
      <c r="BE34" s="1123" t="s">
        <v>409</v>
      </c>
      <c r="BF34" s="1123"/>
      <c r="BG34" s="1123"/>
      <c r="BH34" s="1123"/>
      <c r="BI34" s="1124"/>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8"/>
    </row>
    <row r="35" spans="1:131" s="249" customFormat="1" ht="26.25" customHeight="1">
      <c r="A35" s="268">
        <v>8</v>
      </c>
      <c r="B35" s="1128"/>
      <c r="C35" s="1129"/>
      <c r="D35" s="1129"/>
      <c r="E35" s="1129"/>
      <c r="F35" s="1129"/>
      <c r="G35" s="1129"/>
      <c r="H35" s="1129"/>
      <c r="I35" s="1129"/>
      <c r="J35" s="1129"/>
      <c r="K35" s="1129"/>
      <c r="L35" s="1129"/>
      <c r="M35" s="1129"/>
      <c r="N35" s="1129"/>
      <c r="O35" s="1129"/>
      <c r="P35" s="1130"/>
      <c r="Q35" s="1140"/>
      <c r="R35" s="1141"/>
      <c r="S35" s="1141"/>
      <c r="T35" s="1141"/>
      <c r="U35" s="1141"/>
      <c r="V35" s="1141"/>
      <c r="W35" s="1141"/>
      <c r="X35" s="1141"/>
      <c r="Y35" s="1141"/>
      <c r="Z35" s="1141"/>
      <c r="AA35" s="1141"/>
      <c r="AB35" s="1141"/>
      <c r="AC35" s="1141"/>
      <c r="AD35" s="1141"/>
      <c r="AE35" s="1142"/>
      <c r="AF35" s="1134"/>
      <c r="AG35" s="1135"/>
      <c r="AH35" s="1135"/>
      <c r="AI35" s="1135"/>
      <c r="AJ35" s="1136"/>
      <c r="AK35" s="1076"/>
      <c r="AL35" s="1067"/>
      <c r="AM35" s="1067"/>
      <c r="AN35" s="1067"/>
      <c r="AO35" s="1067"/>
      <c r="AP35" s="1067"/>
      <c r="AQ35" s="1067"/>
      <c r="AR35" s="1067"/>
      <c r="AS35" s="1067"/>
      <c r="AT35" s="1067"/>
      <c r="AU35" s="1067"/>
      <c r="AV35" s="1067"/>
      <c r="AW35" s="1067"/>
      <c r="AX35" s="1067"/>
      <c r="AY35" s="1067"/>
      <c r="AZ35" s="1139"/>
      <c r="BA35" s="1139"/>
      <c r="BB35" s="1139"/>
      <c r="BC35" s="1139"/>
      <c r="BD35" s="1139"/>
      <c r="BE35" s="1123"/>
      <c r="BF35" s="1123"/>
      <c r="BG35" s="1123"/>
      <c r="BH35" s="1123"/>
      <c r="BI35" s="1124"/>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8"/>
    </row>
    <row r="36" spans="1:131" s="249" customFormat="1" ht="26.25" customHeight="1">
      <c r="A36" s="268">
        <v>9</v>
      </c>
      <c r="B36" s="1128"/>
      <c r="C36" s="1129"/>
      <c r="D36" s="1129"/>
      <c r="E36" s="1129"/>
      <c r="F36" s="1129"/>
      <c r="G36" s="1129"/>
      <c r="H36" s="1129"/>
      <c r="I36" s="1129"/>
      <c r="J36" s="1129"/>
      <c r="K36" s="1129"/>
      <c r="L36" s="1129"/>
      <c r="M36" s="1129"/>
      <c r="N36" s="1129"/>
      <c r="O36" s="1129"/>
      <c r="P36" s="1130"/>
      <c r="Q36" s="1140"/>
      <c r="R36" s="1141"/>
      <c r="S36" s="1141"/>
      <c r="T36" s="1141"/>
      <c r="U36" s="1141"/>
      <c r="V36" s="1141"/>
      <c r="W36" s="1141"/>
      <c r="X36" s="1141"/>
      <c r="Y36" s="1141"/>
      <c r="Z36" s="1141"/>
      <c r="AA36" s="1141"/>
      <c r="AB36" s="1141"/>
      <c r="AC36" s="1141"/>
      <c r="AD36" s="1141"/>
      <c r="AE36" s="1142"/>
      <c r="AF36" s="1134"/>
      <c r="AG36" s="1135"/>
      <c r="AH36" s="1135"/>
      <c r="AI36" s="1135"/>
      <c r="AJ36" s="1136"/>
      <c r="AK36" s="1076"/>
      <c r="AL36" s="1067"/>
      <c r="AM36" s="1067"/>
      <c r="AN36" s="1067"/>
      <c r="AO36" s="1067"/>
      <c r="AP36" s="1067"/>
      <c r="AQ36" s="1067"/>
      <c r="AR36" s="1067"/>
      <c r="AS36" s="1067"/>
      <c r="AT36" s="1067"/>
      <c r="AU36" s="1067"/>
      <c r="AV36" s="1067"/>
      <c r="AW36" s="1067"/>
      <c r="AX36" s="1067"/>
      <c r="AY36" s="1067"/>
      <c r="AZ36" s="1139"/>
      <c r="BA36" s="1139"/>
      <c r="BB36" s="1139"/>
      <c r="BC36" s="1139"/>
      <c r="BD36" s="1139"/>
      <c r="BE36" s="1123"/>
      <c r="BF36" s="1123"/>
      <c r="BG36" s="1123"/>
      <c r="BH36" s="1123"/>
      <c r="BI36" s="1124"/>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8"/>
    </row>
    <row r="37" spans="1:131" s="249" customFormat="1" ht="26.25" customHeight="1">
      <c r="A37" s="268">
        <v>10</v>
      </c>
      <c r="B37" s="1128"/>
      <c r="C37" s="1129"/>
      <c r="D37" s="1129"/>
      <c r="E37" s="1129"/>
      <c r="F37" s="1129"/>
      <c r="G37" s="1129"/>
      <c r="H37" s="1129"/>
      <c r="I37" s="1129"/>
      <c r="J37" s="1129"/>
      <c r="K37" s="1129"/>
      <c r="L37" s="1129"/>
      <c r="M37" s="1129"/>
      <c r="N37" s="1129"/>
      <c r="O37" s="1129"/>
      <c r="P37" s="1130"/>
      <c r="Q37" s="1140"/>
      <c r="R37" s="1141"/>
      <c r="S37" s="1141"/>
      <c r="T37" s="1141"/>
      <c r="U37" s="1141"/>
      <c r="V37" s="1141"/>
      <c r="W37" s="1141"/>
      <c r="X37" s="1141"/>
      <c r="Y37" s="1141"/>
      <c r="Z37" s="1141"/>
      <c r="AA37" s="1141"/>
      <c r="AB37" s="1141"/>
      <c r="AC37" s="1141"/>
      <c r="AD37" s="1141"/>
      <c r="AE37" s="1142"/>
      <c r="AF37" s="1134"/>
      <c r="AG37" s="1135"/>
      <c r="AH37" s="1135"/>
      <c r="AI37" s="1135"/>
      <c r="AJ37" s="1136"/>
      <c r="AK37" s="1076"/>
      <c r="AL37" s="1067"/>
      <c r="AM37" s="1067"/>
      <c r="AN37" s="1067"/>
      <c r="AO37" s="1067"/>
      <c r="AP37" s="1067"/>
      <c r="AQ37" s="1067"/>
      <c r="AR37" s="1067"/>
      <c r="AS37" s="1067"/>
      <c r="AT37" s="1067"/>
      <c r="AU37" s="1067"/>
      <c r="AV37" s="1067"/>
      <c r="AW37" s="1067"/>
      <c r="AX37" s="1067"/>
      <c r="AY37" s="1067"/>
      <c r="AZ37" s="1139"/>
      <c r="BA37" s="1139"/>
      <c r="BB37" s="1139"/>
      <c r="BC37" s="1139"/>
      <c r="BD37" s="1139"/>
      <c r="BE37" s="1123"/>
      <c r="BF37" s="1123"/>
      <c r="BG37" s="1123"/>
      <c r="BH37" s="1123"/>
      <c r="BI37" s="1124"/>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8"/>
    </row>
    <row r="38" spans="1:131" s="249" customFormat="1" ht="26.25" customHeight="1">
      <c r="A38" s="268">
        <v>11</v>
      </c>
      <c r="B38" s="1128"/>
      <c r="C38" s="1129"/>
      <c r="D38" s="1129"/>
      <c r="E38" s="1129"/>
      <c r="F38" s="1129"/>
      <c r="G38" s="1129"/>
      <c r="H38" s="1129"/>
      <c r="I38" s="1129"/>
      <c r="J38" s="1129"/>
      <c r="K38" s="1129"/>
      <c r="L38" s="1129"/>
      <c r="M38" s="1129"/>
      <c r="N38" s="1129"/>
      <c r="O38" s="1129"/>
      <c r="P38" s="1130"/>
      <c r="Q38" s="1140"/>
      <c r="R38" s="1141"/>
      <c r="S38" s="1141"/>
      <c r="T38" s="1141"/>
      <c r="U38" s="1141"/>
      <c r="V38" s="1141"/>
      <c r="W38" s="1141"/>
      <c r="X38" s="1141"/>
      <c r="Y38" s="1141"/>
      <c r="Z38" s="1141"/>
      <c r="AA38" s="1141"/>
      <c r="AB38" s="1141"/>
      <c r="AC38" s="1141"/>
      <c r="AD38" s="1141"/>
      <c r="AE38" s="1142"/>
      <c r="AF38" s="1134"/>
      <c r="AG38" s="1135"/>
      <c r="AH38" s="1135"/>
      <c r="AI38" s="1135"/>
      <c r="AJ38" s="1136"/>
      <c r="AK38" s="1076"/>
      <c r="AL38" s="1067"/>
      <c r="AM38" s="1067"/>
      <c r="AN38" s="1067"/>
      <c r="AO38" s="1067"/>
      <c r="AP38" s="1067"/>
      <c r="AQ38" s="1067"/>
      <c r="AR38" s="1067"/>
      <c r="AS38" s="1067"/>
      <c r="AT38" s="1067"/>
      <c r="AU38" s="1067"/>
      <c r="AV38" s="1067"/>
      <c r="AW38" s="1067"/>
      <c r="AX38" s="1067"/>
      <c r="AY38" s="1067"/>
      <c r="AZ38" s="1139"/>
      <c r="BA38" s="1139"/>
      <c r="BB38" s="1139"/>
      <c r="BC38" s="1139"/>
      <c r="BD38" s="1139"/>
      <c r="BE38" s="1123"/>
      <c r="BF38" s="1123"/>
      <c r="BG38" s="1123"/>
      <c r="BH38" s="1123"/>
      <c r="BI38" s="1124"/>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8"/>
    </row>
    <row r="39" spans="1:131" s="249" customFormat="1" ht="26.25" customHeight="1">
      <c r="A39" s="268">
        <v>12</v>
      </c>
      <c r="B39" s="1128"/>
      <c r="C39" s="1129"/>
      <c r="D39" s="1129"/>
      <c r="E39" s="1129"/>
      <c r="F39" s="1129"/>
      <c r="G39" s="1129"/>
      <c r="H39" s="1129"/>
      <c r="I39" s="1129"/>
      <c r="J39" s="1129"/>
      <c r="K39" s="1129"/>
      <c r="L39" s="1129"/>
      <c r="M39" s="1129"/>
      <c r="N39" s="1129"/>
      <c r="O39" s="1129"/>
      <c r="P39" s="1130"/>
      <c r="Q39" s="1140"/>
      <c r="R39" s="1141"/>
      <c r="S39" s="1141"/>
      <c r="T39" s="1141"/>
      <c r="U39" s="1141"/>
      <c r="V39" s="1141"/>
      <c r="W39" s="1141"/>
      <c r="X39" s="1141"/>
      <c r="Y39" s="1141"/>
      <c r="Z39" s="1141"/>
      <c r="AA39" s="1141"/>
      <c r="AB39" s="1141"/>
      <c r="AC39" s="1141"/>
      <c r="AD39" s="1141"/>
      <c r="AE39" s="1142"/>
      <c r="AF39" s="1134"/>
      <c r="AG39" s="1135"/>
      <c r="AH39" s="1135"/>
      <c r="AI39" s="1135"/>
      <c r="AJ39" s="1136"/>
      <c r="AK39" s="1076"/>
      <c r="AL39" s="1067"/>
      <c r="AM39" s="1067"/>
      <c r="AN39" s="1067"/>
      <c r="AO39" s="1067"/>
      <c r="AP39" s="1067"/>
      <c r="AQ39" s="1067"/>
      <c r="AR39" s="1067"/>
      <c r="AS39" s="1067"/>
      <c r="AT39" s="1067"/>
      <c r="AU39" s="1067"/>
      <c r="AV39" s="1067"/>
      <c r="AW39" s="1067"/>
      <c r="AX39" s="1067"/>
      <c r="AY39" s="1067"/>
      <c r="AZ39" s="1139"/>
      <c r="BA39" s="1139"/>
      <c r="BB39" s="1139"/>
      <c r="BC39" s="1139"/>
      <c r="BD39" s="1139"/>
      <c r="BE39" s="1123"/>
      <c r="BF39" s="1123"/>
      <c r="BG39" s="1123"/>
      <c r="BH39" s="1123"/>
      <c r="BI39" s="1124"/>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8"/>
    </row>
    <row r="40" spans="1:131" s="249" customFormat="1" ht="26.25" customHeight="1">
      <c r="A40" s="263">
        <v>13</v>
      </c>
      <c r="B40" s="1128"/>
      <c r="C40" s="1129"/>
      <c r="D40" s="1129"/>
      <c r="E40" s="1129"/>
      <c r="F40" s="1129"/>
      <c r="G40" s="1129"/>
      <c r="H40" s="1129"/>
      <c r="I40" s="1129"/>
      <c r="J40" s="1129"/>
      <c r="K40" s="1129"/>
      <c r="L40" s="1129"/>
      <c r="M40" s="1129"/>
      <c r="N40" s="1129"/>
      <c r="O40" s="1129"/>
      <c r="P40" s="1130"/>
      <c r="Q40" s="1140"/>
      <c r="R40" s="1141"/>
      <c r="S40" s="1141"/>
      <c r="T40" s="1141"/>
      <c r="U40" s="1141"/>
      <c r="V40" s="1141"/>
      <c r="W40" s="1141"/>
      <c r="X40" s="1141"/>
      <c r="Y40" s="1141"/>
      <c r="Z40" s="1141"/>
      <c r="AA40" s="1141"/>
      <c r="AB40" s="1141"/>
      <c r="AC40" s="1141"/>
      <c r="AD40" s="1141"/>
      <c r="AE40" s="1142"/>
      <c r="AF40" s="1134"/>
      <c r="AG40" s="1135"/>
      <c r="AH40" s="1135"/>
      <c r="AI40" s="1135"/>
      <c r="AJ40" s="1136"/>
      <c r="AK40" s="1076"/>
      <c r="AL40" s="1067"/>
      <c r="AM40" s="1067"/>
      <c r="AN40" s="1067"/>
      <c r="AO40" s="1067"/>
      <c r="AP40" s="1067"/>
      <c r="AQ40" s="1067"/>
      <c r="AR40" s="1067"/>
      <c r="AS40" s="1067"/>
      <c r="AT40" s="1067"/>
      <c r="AU40" s="1067"/>
      <c r="AV40" s="1067"/>
      <c r="AW40" s="1067"/>
      <c r="AX40" s="1067"/>
      <c r="AY40" s="1067"/>
      <c r="AZ40" s="1139"/>
      <c r="BA40" s="1139"/>
      <c r="BB40" s="1139"/>
      <c r="BC40" s="1139"/>
      <c r="BD40" s="1139"/>
      <c r="BE40" s="1123"/>
      <c r="BF40" s="1123"/>
      <c r="BG40" s="1123"/>
      <c r="BH40" s="1123"/>
      <c r="BI40" s="1124"/>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8"/>
    </row>
    <row r="41" spans="1:131" s="249" customFormat="1" ht="26.25" customHeight="1">
      <c r="A41" s="263">
        <v>14</v>
      </c>
      <c r="B41" s="1128"/>
      <c r="C41" s="1129"/>
      <c r="D41" s="1129"/>
      <c r="E41" s="1129"/>
      <c r="F41" s="1129"/>
      <c r="G41" s="1129"/>
      <c r="H41" s="1129"/>
      <c r="I41" s="1129"/>
      <c r="J41" s="1129"/>
      <c r="K41" s="1129"/>
      <c r="L41" s="1129"/>
      <c r="M41" s="1129"/>
      <c r="N41" s="1129"/>
      <c r="O41" s="1129"/>
      <c r="P41" s="1130"/>
      <c r="Q41" s="1140"/>
      <c r="R41" s="1141"/>
      <c r="S41" s="1141"/>
      <c r="T41" s="1141"/>
      <c r="U41" s="1141"/>
      <c r="V41" s="1141"/>
      <c r="W41" s="1141"/>
      <c r="X41" s="1141"/>
      <c r="Y41" s="1141"/>
      <c r="Z41" s="1141"/>
      <c r="AA41" s="1141"/>
      <c r="AB41" s="1141"/>
      <c r="AC41" s="1141"/>
      <c r="AD41" s="1141"/>
      <c r="AE41" s="1142"/>
      <c r="AF41" s="1134"/>
      <c r="AG41" s="1135"/>
      <c r="AH41" s="1135"/>
      <c r="AI41" s="1135"/>
      <c r="AJ41" s="1136"/>
      <c r="AK41" s="1076"/>
      <c r="AL41" s="1067"/>
      <c r="AM41" s="1067"/>
      <c r="AN41" s="1067"/>
      <c r="AO41" s="1067"/>
      <c r="AP41" s="1067"/>
      <c r="AQ41" s="1067"/>
      <c r="AR41" s="1067"/>
      <c r="AS41" s="1067"/>
      <c r="AT41" s="1067"/>
      <c r="AU41" s="1067"/>
      <c r="AV41" s="1067"/>
      <c r="AW41" s="1067"/>
      <c r="AX41" s="1067"/>
      <c r="AY41" s="1067"/>
      <c r="AZ41" s="1139"/>
      <c r="BA41" s="1139"/>
      <c r="BB41" s="1139"/>
      <c r="BC41" s="1139"/>
      <c r="BD41" s="1139"/>
      <c r="BE41" s="1123"/>
      <c r="BF41" s="1123"/>
      <c r="BG41" s="1123"/>
      <c r="BH41" s="1123"/>
      <c r="BI41" s="1124"/>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8"/>
    </row>
    <row r="42" spans="1:131" s="249" customFormat="1" ht="26.25" customHeight="1">
      <c r="A42" s="263">
        <v>15</v>
      </c>
      <c r="B42" s="1128"/>
      <c r="C42" s="1129"/>
      <c r="D42" s="1129"/>
      <c r="E42" s="1129"/>
      <c r="F42" s="1129"/>
      <c r="G42" s="1129"/>
      <c r="H42" s="1129"/>
      <c r="I42" s="1129"/>
      <c r="J42" s="1129"/>
      <c r="K42" s="1129"/>
      <c r="L42" s="1129"/>
      <c r="M42" s="1129"/>
      <c r="N42" s="1129"/>
      <c r="O42" s="1129"/>
      <c r="P42" s="1130"/>
      <c r="Q42" s="1140"/>
      <c r="R42" s="1141"/>
      <c r="S42" s="1141"/>
      <c r="T42" s="1141"/>
      <c r="U42" s="1141"/>
      <c r="V42" s="1141"/>
      <c r="W42" s="1141"/>
      <c r="X42" s="1141"/>
      <c r="Y42" s="1141"/>
      <c r="Z42" s="1141"/>
      <c r="AA42" s="1141"/>
      <c r="AB42" s="1141"/>
      <c r="AC42" s="1141"/>
      <c r="AD42" s="1141"/>
      <c r="AE42" s="1142"/>
      <c r="AF42" s="1134"/>
      <c r="AG42" s="1135"/>
      <c r="AH42" s="1135"/>
      <c r="AI42" s="1135"/>
      <c r="AJ42" s="1136"/>
      <c r="AK42" s="1076"/>
      <c r="AL42" s="1067"/>
      <c r="AM42" s="1067"/>
      <c r="AN42" s="1067"/>
      <c r="AO42" s="1067"/>
      <c r="AP42" s="1067"/>
      <c r="AQ42" s="1067"/>
      <c r="AR42" s="1067"/>
      <c r="AS42" s="1067"/>
      <c r="AT42" s="1067"/>
      <c r="AU42" s="1067"/>
      <c r="AV42" s="1067"/>
      <c r="AW42" s="1067"/>
      <c r="AX42" s="1067"/>
      <c r="AY42" s="1067"/>
      <c r="AZ42" s="1139"/>
      <c r="BA42" s="1139"/>
      <c r="BB42" s="1139"/>
      <c r="BC42" s="1139"/>
      <c r="BD42" s="1139"/>
      <c r="BE42" s="1123"/>
      <c r="BF42" s="1123"/>
      <c r="BG42" s="1123"/>
      <c r="BH42" s="1123"/>
      <c r="BI42" s="1124"/>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8"/>
    </row>
    <row r="43" spans="1:131" s="249" customFormat="1" ht="26.25" customHeight="1">
      <c r="A43" s="263">
        <v>16</v>
      </c>
      <c r="B43" s="1128"/>
      <c r="C43" s="1129"/>
      <c r="D43" s="1129"/>
      <c r="E43" s="1129"/>
      <c r="F43" s="1129"/>
      <c r="G43" s="1129"/>
      <c r="H43" s="1129"/>
      <c r="I43" s="1129"/>
      <c r="J43" s="1129"/>
      <c r="K43" s="1129"/>
      <c r="L43" s="1129"/>
      <c r="M43" s="1129"/>
      <c r="N43" s="1129"/>
      <c r="O43" s="1129"/>
      <c r="P43" s="1130"/>
      <c r="Q43" s="1140"/>
      <c r="R43" s="1141"/>
      <c r="S43" s="1141"/>
      <c r="T43" s="1141"/>
      <c r="U43" s="1141"/>
      <c r="V43" s="1141"/>
      <c r="W43" s="1141"/>
      <c r="X43" s="1141"/>
      <c r="Y43" s="1141"/>
      <c r="Z43" s="1141"/>
      <c r="AA43" s="1141"/>
      <c r="AB43" s="1141"/>
      <c r="AC43" s="1141"/>
      <c r="AD43" s="1141"/>
      <c r="AE43" s="1142"/>
      <c r="AF43" s="1134"/>
      <c r="AG43" s="1135"/>
      <c r="AH43" s="1135"/>
      <c r="AI43" s="1135"/>
      <c r="AJ43" s="1136"/>
      <c r="AK43" s="1076"/>
      <c r="AL43" s="1067"/>
      <c r="AM43" s="1067"/>
      <c r="AN43" s="1067"/>
      <c r="AO43" s="1067"/>
      <c r="AP43" s="1067"/>
      <c r="AQ43" s="1067"/>
      <c r="AR43" s="1067"/>
      <c r="AS43" s="1067"/>
      <c r="AT43" s="1067"/>
      <c r="AU43" s="1067"/>
      <c r="AV43" s="1067"/>
      <c r="AW43" s="1067"/>
      <c r="AX43" s="1067"/>
      <c r="AY43" s="1067"/>
      <c r="AZ43" s="1139"/>
      <c r="BA43" s="1139"/>
      <c r="BB43" s="1139"/>
      <c r="BC43" s="1139"/>
      <c r="BD43" s="1139"/>
      <c r="BE43" s="1123"/>
      <c r="BF43" s="1123"/>
      <c r="BG43" s="1123"/>
      <c r="BH43" s="1123"/>
      <c r="BI43" s="1124"/>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8"/>
    </row>
    <row r="44" spans="1:131" s="249" customFormat="1" ht="26.25" customHeight="1">
      <c r="A44" s="263">
        <v>17</v>
      </c>
      <c r="B44" s="1128"/>
      <c r="C44" s="1129"/>
      <c r="D44" s="1129"/>
      <c r="E44" s="1129"/>
      <c r="F44" s="1129"/>
      <c r="G44" s="1129"/>
      <c r="H44" s="1129"/>
      <c r="I44" s="1129"/>
      <c r="J44" s="1129"/>
      <c r="K44" s="1129"/>
      <c r="L44" s="1129"/>
      <c r="M44" s="1129"/>
      <c r="N44" s="1129"/>
      <c r="O44" s="1129"/>
      <c r="P44" s="1130"/>
      <c r="Q44" s="1140"/>
      <c r="R44" s="1141"/>
      <c r="S44" s="1141"/>
      <c r="T44" s="1141"/>
      <c r="U44" s="1141"/>
      <c r="V44" s="1141"/>
      <c r="W44" s="1141"/>
      <c r="X44" s="1141"/>
      <c r="Y44" s="1141"/>
      <c r="Z44" s="1141"/>
      <c r="AA44" s="1141"/>
      <c r="AB44" s="1141"/>
      <c r="AC44" s="1141"/>
      <c r="AD44" s="1141"/>
      <c r="AE44" s="1142"/>
      <c r="AF44" s="1134"/>
      <c r="AG44" s="1135"/>
      <c r="AH44" s="1135"/>
      <c r="AI44" s="1135"/>
      <c r="AJ44" s="1136"/>
      <c r="AK44" s="1076"/>
      <c r="AL44" s="1067"/>
      <c r="AM44" s="1067"/>
      <c r="AN44" s="1067"/>
      <c r="AO44" s="1067"/>
      <c r="AP44" s="1067"/>
      <c r="AQ44" s="1067"/>
      <c r="AR44" s="1067"/>
      <c r="AS44" s="1067"/>
      <c r="AT44" s="1067"/>
      <c r="AU44" s="1067"/>
      <c r="AV44" s="1067"/>
      <c r="AW44" s="1067"/>
      <c r="AX44" s="1067"/>
      <c r="AY44" s="1067"/>
      <c r="AZ44" s="1139"/>
      <c r="BA44" s="1139"/>
      <c r="BB44" s="1139"/>
      <c r="BC44" s="1139"/>
      <c r="BD44" s="1139"/>
      <c r="BE44" s="1123"/>
      <c r="BF44" s="1123"/>
      <c r="BG44" s="1123"/>
      <c r="BH44" s="1123"/>
      <c r="BI44" s="1124"/>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8"/>
    </row>
    <row r="45" spans="1:131" s="249" customFormat="1" ht="26.25" customHeight="1">
      <c r="A45" s="263">
        <v>18</v>
      </c>
      <c r="B45" s="1128"/>
      <c r="C45" s="1129"/>
      <c r="D45" s="1129"/>
      <c r="E45" s="1129"/>
      <c r="F45" s="1129"/>
      <c r="G45" s="1129"/>
      <c r="H45" s="1129"/>
      <c r="I45" s="1129"/>
      <c r="J45" s="1129"/>
      <c r="K45" s="1129"/>
      <c r="L45" s="1129"/>
      <c r="M45" s="1129"/>
      <c r="N45" s="1129"/>
      <c r="O45" s="1129"/>
      <c r="P45" s="1130"/>
      <c r="Q45" s="1140"/>
      <c r="R45" s="1141"/>
      <c r="S45" s="1141"/>
      <c r="T45" s="1141"/>
      <c r="U45" s="1141"/>
      <c r="V45" s="1141"/>
      <c r="W45" s="1141"/>
      <c r="X45" s="1141"/>
      <c r="Y45" s="1141"/>
      <c r="Z45" s="1141"/>
      <c r="AA45" s="1141"/>
      <c r="AB45" s="1141"/>
      <c r="AC45" s="1141"/>
      <c r="AD45" s="1141"/>
      <c r="AE45" s="1142"/>
      <c r="AF45" s="1134"/>
      <c r="AG45" s="1135"/>
      <c r="AH45" s="1135"/>
      <c r="AI45" s="1135"/>
      <c r="AJ45" s="1136"/>
      <c r="AK45" s="1076"/>
      <c r="AL45" s="1067"/>
      <c r="AM45" s="1067"/>
      <c r="AN45" s="1067"/>
      <c r="AO45" s="1067"/>
      <c r="AP45" s="1067"/>
      <c r="AQ45" s="1067"/>
      <c r="AR45" s="1067"/>
      <c r="AS45" s="1067"/>
      <c r="AT45" s="1067"/>
      <c r="AU45" s="1067"/>
      <c r="AV45" s="1067"/>
      <c r="AW45" s="1067"/>
      <c r="AX45" s="1067"/>
      <c r="AY45" s="1067"/>
      <c r="AZ45" s="1139"/>
      <c r="BA45" s="1139"/>
      <c r="BB45" s="1139"/>
      <c r="BC45" s="1139"/>
      <c r="BD45" s="1139"/>
      <c r="BE45" s="1123"/>
      <c r="BF45" s="1123"/>
      <c r="BG45" s="1123"/>
      <c r="BH45" s="1123"/>
      <c r="BI45" s="1124"/>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8"/>
    </row>
    <row r="46" spans="1:131" s="249" customFormat="1" ht="26.25" customHeight="1">
      <c r="A46" s="263">
        <v>19</v>
      </c>
      <c r="B46" s="1128"/>
      <c r="C46" s="1129"/>
      <c r="D46" s="1129"/>
      <c r="E46" s="1129"/>
      <c r="F46" s="1129"/>
      <c r="G46" s="1129"/>
      <c r="H46" s="1129"/>
      <c r="I46" s="1129"/>
      <c r="J46" s="1129"/>
      <c r="K46" s="1129"/>
      <c r="L46" s="1129"/>
      <c r="M46" s="1129"/>
      <c r="N46" s="1129"/>
      <c r="O46" s="1129"/>
      <c r="P46" s="1130"/>
      <c r="Q46" s="1140"/>
      <c r="R46" s="1141"/>
      <c r="S46" s="1141"/>
      <c r="T46" s="1141"/>
      <c r="U46" s="1141"/>
      <c r="V46" s="1141"/>
      <c r="W46" s="1141"/>
      <c r="X46" s="1141"/>
      <c r="Y46" s="1141"/>
      <c r="Z46" s="1141"/>
      <c r="AA46" s="1141"/>
      <c r="AB46" s="1141"/>
      <c r="AC46" s="1141"/>
      <c r="AD46" s="1141"/>
      <c r="AE46" s="1142"/>
      <c r="AF46" s="1134"/>
      <c r="AG46" s="1135"/>
      <c r="AH46" s="1135"/>
      <c r="AI46" s="1135"/>
      <c r="AJ46" s="1136"/>
      <c r="AK46" s="1076"/>
      <c r="AL46" s="1067"/>
      <c r="AM46" s="1067"/>
      <c r="AN46" s="1067"/>
      <c r="AO46" s="1067"/>
      <c r="AP46" s="1067"/>
      <c r="AQ46" s="1067"/>
      <c r="AR46" s="1067"/>
      <c r="AS46" s="1067"/>
      <c r="AT46" s="1067"/>
      <c r="AU46" s="1067"/>
      <c r="AV46" s="1067"/>
      <c r="AW46" s="1067"/>
      <c r="AX46" s="1067"/>
      <c r="AY46" s="1067"/>
      <c r="AZ46" s="1139"/>
      <c r="BA46" s="1139"/>
      <c r="BB46" s="1139"/>
      <c r="BC46" s="1139"/>
      <c r="BD46" s="1139"/>
      <c r="BE46" s="1123"/>
      <c r="BF46" s="1123"/>
      <c r="BG46" s="1123"/>
      <c r="BH46" s="1123"/>
      <c r="BI46" s="1124"/>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8"/>
    </row>
    <row r="47" spans="1:131" s="249" customFormat="1" ht="26.25" customHeight="1">
      <c r="A47" s="263">
        <v>20</v>
      </c>
      <c r="B47" s="1128"/>
      <c r="C47" s="1129"/>
      <c r="D47" s="1129"/>
      <c r="E47" s="1129"/>
      <c r="F47" s="1129"/>
      <c r="G47" s="1129"/>
      <c r="H47" s="1129"/>
      <c r="I47" s="1129"/>
      <c r="J47" s="1129"/>
      <c r="K47" s="1129"/>
      <c r="L47" s="1129"/>
      <c r="M47" s="1129"/>
      <c r="N47" s="1129"/>
      <c r="O47" s="1129"/>
      <c r="P47" s="1130"/>
      <c r="Q47" s="1140"/>
      <c r="R47" s="1141"/>
      <c r="S47" s="1141"/>
      <c r="T47" s="1141"/>
      <c r="U47" s="1141"/>
      <c r="V47" s="1141"/>
      <c r="W47" s="1141"/>
      <c r="X47" s="1141"/>
      <c r="Y47" s="1141"/>
      <c r="Z47" s="1141"/>
      <c r="AA47" s="1141"/>
      <c r="AB47" s="1141"/>
      <c r="AC47" s="1141"/>
      <c r="AD47" s="1141"/>
      <c r="AE47" s="1142"/>
      <c r="AF47" s="1134"/>
      <c r="AG47" s="1135"/>
      <c r="AH47" s="1135"/>
      <c r="AI47" s="1135"/>
      <c r="AJ47" s="1136"/>
      <c r="AK47" s="1076"/>
      <c r="AL47" s="1067"/>
      <c r="AM47" s="1067"/>
      <c r="AN47" s="1067"/>
      <c r="AO47" s="1067"/>
      <c r="AP47" s="1067"/>
      <c r="AQ47" s="1067"/>
      <c r="AR47" s="1067"/>
      <c r="AS47" s="1067"/>
      <c r="AT47" s="1067"/>
      <c r="AU47" s="1067"/>
      <c r="AV47" s="1067"/>
      <c r="AW47" s="1067"/>
      <c r="AX47" s="1067"/>
      <c r="AY47" s="1067"/>
      <c r="AZ47" s="1139"/>
      <c r="BA47" s="1139"/>
      <c r="BB47" s="1139"/>
      <c r="BC47" s="1139"/>
      <c r="BD47" s="1139"/>
      <c r="BE47" s="1123"/>
      <c r="BF47" s="1123"/>
      <c r="BG47" s="1123"/>
      <c r="BH47" s="1123"/>
      <c r="BI47" s="1124"/>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8"/>
    </row>
    <row r="48" spans="1:131" s="249" customFormat="1" ht="26.25" customHeight="1">
      <c r="A48" s="263">
        <v>21</v>
      </c>
      <c r="B48" s="1128"/>
      <c r="C48" s="1129"/>
      <c r="D48" s="1129"/>
      <c r="E48" s="1129"/>
      <c r="F48" s="1129"/>
      <c r="G48" s="1129"/>
      <c r="H48" s="1129"/>
      <c r="I48" s="1129"/>
      <c r="J48" s="1129"/>
      <c r="K48" s="1129"/>
      <c r="L48" s="1129"/>
      <c r="M48" s="1129"/>
      <c r="N48" s="1129"/>
      <c r="O48" s="1129"/>
      <c r="P48" s="1130"/>
      <c r="Q48" s="1140"/>
      <c r="R48" s="1141"/>
      <c r="S48" s="1141"/>
      <c r="T48" s="1141"/>
      <c r="U48" s="1141"/>
      <c r="V48" s="1141"/>
      <c r="W48" s="1141"/>
      <c r="X48" s="1141"/>
      <c r="Y48" s="1141"/>
      <c r="Z48" s="1141"/>
      <c r="AA48" s="1141"/>
      <c r="AB48" s="1141"/>
      <c r="AC48" s="1141"/>
      <c r="AD48" s="1141"/>
      <c r="AE48" s="1142"/>
      <c r="AF48" s="1134"/>
      <c r="AG48" s="1135"/>
      <c r="AH48" s="1135"/>
      <c r="AI48" s="1135"/>
      <c r="AJ48" s="1136"/>
      <c r="AK48" s="1076"/>
      <c r="AL48" s="1067"/>
      <c r="AM48" s="1067"/>
      <c r="AN48" s="1067"/>
      <c r="AO48" s="1067"/>
      <c r="AP48" s="1067"/>
      <c r="AQ48" s="1067"/>
      <c r="AR48" s="1067"/>
      <c r="AS48" s="1067"/>
      <c r="AT48" s="1067"/>
      <c r="AU48" s="1067"/>
      <c r="AV48" s="1067"/>
      <c r="AW48" s="1067"/>
      <c r="AX48" s="1067"/>
      <c r="AY48" s="1067"/>
      <c r="AZ48" s="1139"/>
      <c r="BA48" s="1139"/>
      <c r="BB48" s="1139"/>
      <c r="BC48" s="1139"/>
      <c r="BD48" s="1139"/>
      <c r="BE48" s="1123"/>
      <c r="BF48" s="1123"/>
      <c r="BG48" s="1123"/>
      <c r="BH48" s="1123"/>
      <c r="BI48" s="1124"/>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8"/>
    </row>
    <row r="49" spans="1:131" s="249" customFormat="1" ht="26.25" customHeight="1">
      <c r="A49" s="263">
        <v>22</v>
      </c>
      <c r="B49" s="1128"/>
      <c r="C49" s="1129"/>
      <c r="D49" s="1129"/>
      <c r="E49" s="1129"/>
      <c r="F49" s="1129"/>
      <c r="G49" s="1129"/>
      <c r="H49" s="1129"/>
      <c r="I49" s="1129"/>
      <c r="J49" s="1129"/>
      <c r="K49" s="1129"/>
      <c r="L49" s="1129"/>
      <c r="M49" s="1129"/>
      <c r="N49" s="1129"/>
      <c r="O49" s="1129"/>
      <c r="P49" s="1130"/>
      <c r="Q49" s="1140"/>
      <c r="R49" s="1141"/>
      <c r="S49" s="1141"/>
      <c r="T49" s="1141"/>
      <c r="U49" s="1141"/>
      <c r="V49" s="1141"/>
      <c r="W49" s="1141"/>
      <c r="X49" s="1141"/>
      <c r="Y49" s="1141"/>
      <c r="Z49" s="1141"/>
      <c r="AA49" s="1141"/>
      <c r="AB49" s="1141"/>
      <c r="AC49" s="1141"/>
      <c r="AD49" s="1141"/>
      <c r="AE49" s="1142"/>
      <c r="AF49" s="1134"/>
      <c r="AG49" s="1135"/>
      <c r="AH49" s="1135"/>
      <c r="AI49" s="1135"/>
      <c r="AJ49" s="1136"/>
      <c r="AK49" s="1076"/>
      <c r="AL49" s="1067"/>
      <c r="AM49" s="1067"/>
      <c r="AN49" s="1067"/>
      <c r="AO49" s="1067"/>
      <c r="AP49" s="1067"/>
      <c r="AQ49" s="1067"/>
      <c r="AR49" s="1067"/>
      <c r="AS49" s="1067"/>
      <c r="AT49" s="1067"/>
      <c r="AU49" s="1067"/>
      <c r="AV49" s="1067"/>
      <c r="AW49" s="1067"/>
      <c r="AX49" s="1067"/>
      <c r="AY49" s="1067"/>
      <c r="AZ49" s="1139"/>
      <c r="BA49" s="1139"/>
      <c r="BB49" s="1139"/>
      <c r="BC49" s="1139"/>
      <c r="BD49" s="1139"/>
      <c r="BE49" s="1123"/>
      <c r="BF49" s="1123"/>
      <c r="BG49" s="1123"/>
      <c r="BH49" s="1123"/>
      <c r="BI49" s="1124"/>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8"/>
    </row>
    <row r="50" spans="1:131" s="249" customFormat="1" ht="26.25" customHeight="1">
      <c r="A50" s="263">
        <v>23</v>
      </c>
      <c r="B50" s="1128"/>
      <c r="C50" s="1129"/>
      <c r="D50" s="1129"/>
      <c r="E50" s="1129"/>
      <c r="F50" s="1129"/>
      <c r="G50" s="1129"/>
      <c r="H50" s="1129"/>
      <c r="I50" s="1129"/>
      <c r="J50" s="1129"/>
      <c r="K50" s="1129"/>
      <c r="L50" s="1129"/>
      <c r="M50" s="1129"/>
      <c r="N50" s="1129"/>
      <c r="O50" s="1129"/>
      <c r="P50" s="1130"/>
      <c r="Q50" s="1131"/>
      <c r="R50" s="1132"/>
      <c r="S50" s="1132"/>
      <c r="T50" s="1132"/>
      <c r="U50" s="1132"/>
      <c r="V50" s="1132"/>
      <c r="W50" s="1132"/>
      <c r="X50" s="1132"/>
      <c r="Y50" s="1132"/>
      <c r="Z50" s="1132"/>
      <c r="AA50" s="1132"/>
      <c r="AB50" s="1132"/>
      <c r="AC50" s="1132"/>
      <c r="AD50" s="1132"/>
      <c r="AE50" s="1133"/>
      <c r="AF50" s="1134"/>
      <c r="AG50" s="1135"/>
      <c r="AH50" s="1135"/>
      <c r="AI50" s="1135"/>
      <c r="AJ50" s="1136"/>
      <c r="AK50" s="1137"/>
      <c r="AL50" s="1132"/>
      <c r="AM50" s="1132"/>
      <c r="AN50" s="1132"/>
      <c r="AO50" s="1132"/>
      <c r="AP50" s="1132"/>
      <c r="AQ50" s="1132"/>
      <c r="AR50" s="1132"/>
      <c r="AS50" s="1132"/>
      <c r="AT50" s="1132"/>
      <c r="AU50" s="1132"/>
      <c r="AV50" s="1132"/>
      <c r="AW50" s="1132"/>
      <c r="AX50" s="1132"/>
      <c r="AY50" s="1132"/>
      <c r="AZ50" s="1138"/>
      <c r="BA50" s="1138"/>
      <c r="BB50" s="1138"/>
      <c r="BC50" s="1138"/>
      <c r="BD50" s="1138"/>
      <c r="BE50" s="1123"/>
      <c r="BF50" s="1123"/>
      <c r="BG50" s="1123"/>
      <c r="BH50" s="1123"/>
      <c r="BI50" s="1124"/>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8"/>
    </row>
    <row r="51" spans="1:131" s="249" customFormat="1" ht="26.25" customHeight="1">
      <c r="A51" s="263">
        <v>24</v>
      </c>
      <c r="B51" s="1128"/>
      <c r="C51" s="1129"/>
      <c r="D51" s="1129"/>
      <c r="E51" s="1129"/>
      <c r="F51" s="1129"/>
      <c r="G51" s="1129"/>
      <c r="H51" s="1129"/>
      <c r="I51" s="1129"/>
      <c r="J51" s="1129"/>
      <c r="K51" s="1129"/>
      <c r="L51" s="1129"/>
      <c r="M51" s="1129"/>
      <c r="N51" s="1129"/>
      <c r="O51" s="1129"/>
      <c r="P51" s="1130"/>
      <c r="Q51" s="1131"/>
      <c r="R51" s="1132"/>
      <c r="S51" s="1132"/>
      <c r="T51" s="1132"/>
      <c r="U51" s="1132"/>
      <c r="V51" s="1132"/>
      <c r="W51" s="1132"/>
      <c r="X51" s="1132"/>
      <c r="Y51" s="1132"/>
      <c r="Z51" s="1132"/>
      <c r="AA51" s="1132"/>
      <c r="AB51" s="1132"/>
      <c r="AC51" s="1132"/>
      <c r="AD51" s="1132"/>
      <c r="AE51" s="1133"/>
      <c r="AF51" s="1134"/>
      <c r="AG51" s="1135"/>
      <c r="AH51" s="1135"/>
      <c r="AI51" s="1135"/>
      <c r="AJ51" s="1136"/>
      <c r="AK51" s="1137"/>
      <c r="AL51" s="1132"/>
      <c r="AM51" s="1132"/>
      <c r="AN51" s="1132"/>
      <c r="AO51" s="1132"/>
      <c r="AP51" s="1132"/>
      <c r="AQ51" s="1132"/>
      <c r="AR51" s="1132"/>
      <c r="AS51" s="1132"/>
      <c r="AT51" s="1132"/>
      <c r="AU51" s="1132"/>
      <c r="AV51" s="1132"/>
      <c r="AW51" s="1132"/>
      <c r="AX51" s="1132"/>
      <c r="AY51" s="1132"/>
      <c r="AZ51" s="1138"/>
      <c r="BA51" s="1138"/>
      <c r="BB51" s="1138"/>
      <c r="BC51" s="1138"/>
      <c r="BD51" s="1138"/>
      <c r="BE51" s="1123"/>
      <c r="BF51" s="1123"/>
      <c r="BG51" s="1123"/>
      <c r="BH51" s="1123"/>
      <c r="BI51" s="1124"/>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8"/>
    </row>
    <row r="52" spans="1:131" s="249" customFormat="1" ht="26.25" customHeight="1">
      <c r="A52" s="263">
        <v>25</v>
      </c>
      <c r="B52" s="1128"/>
      <c r="C52" s="1129"/>
      <c r="D52" s="1129"/>
      <c r="E52" s="1129"/>
      <c r="F52" s="1129"/>
      <c r="G52" s="1129"/>
      <c r="H52" s="1129"/>
      <c r="I52" s="1129"/>
      <c r="J52" s="1129"/>
      <c r="K52" s="1129"/>
      <c r="L52" s="1129"/>
      <c r="M52" s="1129"/>
      <c r="N52" s="1129"/>
      <c r="O52" s="1129"/>
      <c r="P52" s="1130"/>
      <c r="Q52" s="1131"/>
      <c r="R52" s="1132"/>
      <c r="S52" s="1132"/>
      <c r="T52" s="1132"/>
      <c r="U52" s="1132"/>
      <c r="V52" s="1132"/>
      <c r="W52" s="1132"/>
      <c r="X52" s="1132"/>
      <c r="Y52" s="1132"/>
      <c r="Z52" s="1132"/>
      <c r="AA52" s="1132"/>
      <c r="AB52" s="1132"/>
      <c r="AC52" s="1132"/>
      <c r="AD52" s="1132"/>
      <c r="AE52" s="1133"/>
      <c r="AF52" s="1134"/>
      <c r="AG52" s="1135"/>
      <c r="AH52" s="1135"/>
      <c r="AI52" s="1135"/>
      <c r="AJ52" s="1136"/>
      <c r="AK52" s="1137"/>
      <c r="AL52" s="1132"/>
      <c r="AM52" s="1132"/>
      <c r="AN52" s="1132"/>
      <c r="AO52" s="1132"/>
      <c r="AP52" s="1132"/>
      <c r="AQ52" s="1132"/>
      <c r="AR52" s="1132"/>
      <c r="AS52" s="1132"/>
      <c r="AT52" s="1132"/>
      <c r="AU52" s="1132"/>
      <c r="AV52" s="1132"/>
      <c r="AW52" s="1132"/>
      <c r="AX52" s="1132"/>
      <c r="AY52" s="1132"/>
      <c r="AZ52" s="1138"/>
      <c r="BA52" s="1138"/>
      <c r="BB52" s="1138"/>
      <c r="BC52" s="1138"/>
      <c r="BD52" s="1138"/>
      <c r="BE52" s="1123"/>
      <c r="BF52" s="1123"/>
      <c r="BG52" s="1123"/>
      <c r="BH52" s="1123"/>
      <c r="BI52" s="1124"/>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8"/>
    </row>
    <row r="53" spans="1:131" s="249" customFormat="1" ht="26.25" customHeight="1">
      <c r="A53" s="263">
        <v>26</v>
      </c>
      <c r="B53" s="1128"/>
      <c r="C53" s="1129"/>
      <c r="D53" s="1129"/>
      <c r="E53" s="1129"/>
      <c r="F53" s="1129"/>
      <c r="G53" s="1129"/>
      <c r="H53" s="1129"/>
      <c r="I53" s="1129"/>
      <c r="J53" s="1129"/>
      <c r="K53" s="1129"/>
      <c r="L53" s="1129"/>
      <c r="M53" s="1129"/>
      <c r="N53" s="1129"/>
      <c r="O53" s="1129"/>
      <c r="P53" s="1130"/>
      <c r="Q53" s="1131"/>
      <c r="R53" s="1132"/>
      <c r="S53" s="1132"/>
      <c r="T53" s="1132"/>
      <c r="U53" s="1132"/>
      <c r="V53" s="1132"/>
      <c r="W53" s="1132"/>
      <c r="X53" s="1132"/>
      <c r="Y53" s="1132"/>
      <c r="Z53" s="1132"/>
      <c r="AA53" s="1132"/>
      <c r="AB53" s="1132"/>
      <c r="AC53" s="1132"/>
      <c r="AD53" s="1132"/>
      <c r="AE53" s="1133"/>
      <c r="AF53" s="1134"/>
      <c r="AG53" s="1135"/>
      <c r="AH53" s="1135"/>
      <c r="AI53" s="1135"/>
      <c r="AJ53" s="1136"/>
      <c r="AK53" s="1137"/>
      <c r="AL53" s="1132"/>
      <c r="AM53" s="1132"/>
      <c r="AN53" s="1132"/>
      <c r="AO53" s="1132"/>
      <c r="AP53" s="1132"/>
      <c r="AQ53" s="1132"/>
      <c r="AR53" s="1132"/>
      <c r="AS53" s="1132"/>
      <c r="AT53" s="1132"/>
      <c r="AU53" s="1132"/>
      <c r="AV53" s="1132"/>
      <c r="AW53" s="1132"/>
      <c r="AX53" s="1132"/>
      <c r="AY53" s="1132"/>
      <c r="AZ53" s="1138"/>
      <c r="BA53" s="1138"/>
      <c r="BB53" s="1138"/>
      <c r="BC53" s="1138"/>
      <c r="BD53" s="1138"/>
      <c r="BE53" s="1123"/>
      <c r="BF53" s="1123"/>
      <c r="BG53" s="1123"/>
      <c r="BH53" s="1123"/>
      <c r="BI53" s="1124"/>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8"/>
    </row>
    <row r="54" spans="1:131" s="249" customFormat="1" ht="26.25" customHeight="1">
      <c r="A54" s="263">
        <v>27</v>
      </c>
      <c r="B54" s="1128"/>
      <c r="C54" s="1129"/>
      <c r="D54" s="1129"/>
      <c r="E54" s="1129"/>
      <c r="F54" s="1129"/>
      <c r="G54" s="1129"/>
      <c r="H54" s="1129"/>
      <c r="I54" s="1129"/>
      <c r="J54" s="1129"/>
      <c r="K54" s="1129"/>
      <c r="L54" s="1129"/>
      <c r="M54" s="1129"/>
      <c r="N54" s="1129"/>
      <c r="O54" s="1129"/>
      <c r="P54" s="1130"/>
      <c r="Q54" s="1131"/>
      <c r="R54" s="1132"/>
      <c r="S54" s="1132"/>
      <c r="T54" s="1132"/>
      <c r="U54" s="1132"/>
      <c r="V54" s="1132"/>
      <c r="W54" s="1132"/>
      <c r="X54" s="1132"/>
      <c r="Y54" s="1132"/>
      <c r="Z54" s="1132"/>
      <c r="AA54" s="1132"/>
      <c r="AB54" s="1132"/>
      <c r="AC54" s="1132"/>
      <c r="AD54" s="1132"/>
      <c r="AE54" s="1133"/>
      <c r="AF54" s="1134"/>
      <c r="AG54" s="1135"/>
      <c r="AH54" s="1135"/>
      <c r="AI54" s="1135"/>
      <c r="AJ54" s="1136"/>
      <c r="AK54" s="1137"/>
      <c r="AL54" s="1132"/>
      <c r="AM54" s="1132"/>
      <c r="AN54" s="1132"/>
      <c r="AO54" s="1132"/>
      <c r="AP54" s="1132"/>
      <c r="AQ54" s="1132"/>
      <c r="AR54" s="1132"/>
      <c r="AS54" s="1132"/>
      <c r="AT54" s="1132"/>
      <c r="AU54" s="1132"/>
      <c r="AV54" s="1132"/>
      <c r="AW54" s="1132"/>
      <c r="AX54" s="1132"/>
      <c r="AY54" s="1132"/>
      <c r="AZ54" s="1138"/>
      <c r="BA54" s="1138"/>
      <c r="BB54" s="1138"/>
      <c r="BC54" s="1138"/>
      <c r="BD54" s="1138"/>
      <c r="BE54" s="1123"/>
      <c r="BF54" s="1123"/>
      <c r="BG54" s="1123"/>
      <c r="BH54" s="1123"/>
      <c r="BI54" s="1124"/>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8"/>
    </row>
    <row r="55" spans="1:131" s="249" customFormat="1" ht="26.25" customHeight="1">
      <c r="A55" s="263">
        <v>28</v>
      </c>
      <c r="B55" s="1128"/>
      <c r="C55" s="1129"/>
      <c r="D55" s="1129"/>
      <c r="E55" s="1129"/>
      <c r="F55" s="1129"/>
      <c r="G55" s="1129"/>
      <c r="H55" s="1129"/>
      <c r="I55" s="1129"/>
      <c r="J55" s="1129"/>
      <c r="K55" s="1129"/>
      <c r="L55" s="1129"/>
      <c r="M55" s="1129"/>
      <c r="N55" s="1129"/>
      <c r="O55" s="1129"/>
      <c r="P55" s="1130"/>
      <c r="Q55" s="1131"/>
      <c r="R55" s="1132"/>
      <c r="S55" s="1132"/>
      <c r="T55" s="1132"/>
      <c r="U55" s="1132"/>
      <c r="V55" s="1132"/>
      <c r="W55" s="1132"/>
      <c r="X55" s="1132"/>
      <c r="Y55" s="1132"/>
      <c r="Z55" s="1132"/>
      <c r="AA55" s="1132"/>
      <c r="AB55" s="1132"/>
      <c r="AC55" s="1132"/>
      <c r="AD55" s="1132"/>
      <c r="AE55" s="1133"/>
      <c r="AF55" s="1134"/>
      <c r="AG55" s="1135"/>
      <c r="AH55" s="1135"/>
      <c r="AI55" s="1135"/>
      <c r="AJ55" s="1136"/>
      <c r="AK55" s="1137"/>
      <c r="AL55" s="1132"/>
      <c r="AM55" s="1132"/>
      <c r="AN55" s="1132"/>
      <c r="AO55" s="1132"/>
      <c r="AP55" s="1132"/>
      <c r="AQ55" s="1132"/>
      <c r="AR55" s="1132"/>
      <c r="AS55" s="1132"/>
      <c r="AT55" s="1132"/>
      <c r="AU55" s="1132"/>
      <c r="AV55" s="1132"/>
      <c r="AW55" s="1132"/>
      <c r="AX55" s="1132"/>
      <c r="AY55" s="1132"/>
      <c r="AZ55" s="1138"/>
      <c r="BA55" s="1138"/>
      <c r="BB55" s="1138"/>
      <c r="BC55" s="1138"/>
      <c r="BD55" s="1138"/>
      <c r="BE55" s="1123"/>
      <c r="BF55" s="1123"/>
      <c r="BG55" s="1123"/>
      <c r="BH55" s="1123"/>
      <c r="BI55" s="1124"/>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8"/>
    </row>
    <row r="56" spans="1:131" s="249" customFormat="1" ht="26.25" customHeight="1">
      <c r="A56" s="263">
        <v>29</v>
      </c>
      <c r="B56" s="1128"/>
      <c r="C56" s="1129"/>
      <c r="D56" s="1129"/>
      <c r="E56" s="1129"/>
      <c r="F56" s="1129"/>
      <c r="G56" s="1129"/>
      <c r="H56" s="1129"/>
      <c r="I56" s="1129"/>
      <c r="J56" s="1129"/>
      <c r="K56" s="1129"/>
      <c r="L56" s="1129"/>
      <c r="M56" s="1129"/>
      <c r="N56" s="1129"/>
      <c r="O56" s="1129"/>
      <c r="P56" s="1130"/>
      <c r="Q56" s="1131"/>
      <c r="R56" s="1132"/>
      <c r="S56" s="1132"/>
      <c r="T56" s="1132"/>
      <c r="U56" s="1132"/>
      <c r="V56" s="1132"/>
      <c r="W56" s="1132"/>
      <c r="X56" s="1132"/>
      <c r="Y56" s="1132"/>
      <c r="Z56" s="1132"/>
      <c r="AA56" s="1132"/>
      <c r="AB56" s="1132"/>
      <c r="AC56" s="1132"/>
      <c r="AD56" s="1132"/>
      <c r="AE56" s="1133"/>
      <c r="AF56" s="1134"/>
      <c r="AG56" s="1135"/>
      <c r="AH56" s="1135"/>
      <c r="AI56" s="1135"/>
      <c r="AJ56" s="1136"/>
      <c r="AK56" s="1137"/>
      <c r="AL56" s="1132"/>
      <c r="AM56" s="1132"/>
      <c r="AN56" s="1132"/>
      <c r="AO56" s="1132"/>
      <c r="AP56" s="1132"/>
      <c r="AQ56" s="1132"/>
      <c r="AR56" s="1132"/>
      <c r="AS56" s="1132"/>
      <c r="AT56" s="1132"/>
      <c r="AU56" s="1132"/>
      <c r="AV56" s="1132"/>
      <c r="AW56" s="1132"/>
      <c r="AX56" s="1132"/>
      <c r="AY56" s="1132"/>
      <c r="AZ56" s="1138"/>
      <c r="BA56" s="1138"/>
      <c r="BB56" s="1138"/>
      <c r="BC56" s="1138"/>
      <c r="BD56" s="1138"/>
      <c r="BE56" s="1123"/>
      <c r="BF56" s="1123"/>
      <c r="BG56" s="1123"/>
      <c r="BH56" s="1123"/>
      <c r="BI56" s="1124"/>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8"/>
    </row>
    <row r="57" spans="1:131" s="249" customFormat="1" ht="26.25" customHeight="1">
      <c r="A57" s="263">
        <v>30</v>
      </c>
      <c r="B57" s="1128"/>
      <c r="C57" s="1129"/>
      <c r="D57" s="1129"/>
      <c r="E57" s="1129"/>
      <c r="F57" s="1129"/>
      <c r="G57" s="1129"/>
      <c r="H57" s="1129"/>
      <c r="I57" s="1129"/>
      <c r="J57" s="1129"/>
      <c r="K57" s="1129"/>
      <c r="L57" s="1129"/>
      <c r="M57" s="1129"/>
      <c r="N57" s="1129"/>
      <c r="O57" s="1129"/>
      <c r="P57" s="1130"/>
      <c r="Q57" s="1131"/>
      <c r="R57" s="1132"/>
      <c r="S57" s="1132"/>
      <c r="T57" s="1132"/>
      <c r="U57" s="1132"/>
      <c r="V57" s="1132"/>
      <c r="W57" s="1132"/>
      <c r="X57" s="1132"/>
      <c r="Y57" s="1132"/>
      <c r="Z57" s="1132"/>
      <c r="AA57" s="1132"/>
      <c r="AB57" s="1132"/>
      <c r="AC57" s="1132"/>
      <c r="AD57" s="1132"/>
      <c r="AE57" s="1133"/>
      <c r="AF57" s="1134"/>
      <c r="AG57" s="1135"/>
      <c r="AH57" s="1135"/>
      <c r="AI57" s="1135"/>
      <c r="AJ57" s="1136"/>
      <c r="AK57" s="1137"/>
      <c r="AL57" s="1132"/>
      <c r="AM57" s="1132"/>
      <c r="AN57" s="1132"/>
      <c r="AO57" s="1132"/>
      <c r="AP57" s="1132"/>
      <c r="AQ57" s="1132"/>
      <c r="AR57" s="1132"/>
      <c r="AS57" s="1132"/>
      <c r="AT57" s="1132"/>
      <c r="AU57" s="1132"/>
      <c r="AV57" s="1132"/>
      <c r="AW57" s="1132"/>
      <c r="AX57" s="1132"/>
      <c r="AY57" s="1132"/>
      <c r="AZ57" s="1138"/>
      <c r="BA57" s="1138"/>
      <c r="BB57" s="1138"/>
      <c r="BC57" s="1138"/>
      <c r="BD57" s="1138"/>
      <c r="BE57" s="1123"/>
      <c r="BF57" s="1123"/>
      <c r="BG57" s="1123"/>
      <c r="BH57" s="1123"/>
      <c r="BI57" s="1124"/>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8"/>
    </row>
    <row r="58" spans="1:131" s="249" customFormat="1" ht="26.25" customHeight="1">
      <c r="A58" s="263">
        <v>31</v>
      </c>
      <c r="B58" s="1128"/>
      <c r="C58" s="1129"/>
      <c r="D58" s="1129"/>
      <c r="E58" s="1129"/>
      <c r="F58" s="1129"/>
      <c r="G58" s="1129"/>
      <c r="H58" s="1129"/>
      <c r="I58" s="1129"/>
      <c r="J58" s="1129"/>
      <c r="K58" s="1129"/>
      <c r="L58" s="1129"/>
      <c r="M58" s="1129"/>
      <c r="N58" s="1129"/>
      <c r="O58" s="1129"/>
      <c r="P58" s="1130"/>
      <c r="Q58" s="1131"/>
      <c r="R58" s="1132"/>
      <c r="S58" s="1132"/>
      <c r="T58" s="1132"/>
      <c r="U58" s="1132"/>
      <c r="V58" s="1132"/>
      <c r="W58" s="1132"/>
      <c r="X58" s="1132"/>
      <c r="Y58" s="1132"/>
      <c r="Z58" s="1132"/>
      <c r="AA58" s="1132"/>
      <c r="AB58" s="1132"/>
      <c r="AC58" s="1132"/>
      <c r="AD58" s="1132"/>
      <c r="AE58" s="1133"/>
      <c r="AF58" s="1134"/>
      <c r="AG58" s="1135"/>
      <c r="AH58" s="1135"/>
      <c r="AI58" s="1135"/>
      <c r="AJ58" s="1136"/>
      <c r="AK58" s="1137"/>
      <c r="AL58" s="1132"/>
      <c r="AM58" s="1132"/>
      <c r="AN58" s="1132"/>
      <c r="AO58" s="1132"/>
      <c r="AP58" s="1132"/>
      <c r="AQ58" s="1132"/>
      <c r="AR58" s="1132"/>
      <c r="AS58" s="1132"/>
      <c r="AT58" s="1132"/>
      <c r="AU58" s="1132"/>
      <c r="AV58" s="1132"/>
      <c r="AW58" s="1132"/>
      <c r="AX58" s="1132"/>
      <c r="AY58" s="1132"/>
      <c r="AZ58" s="1138"/>
      <c r="BA58" s="1138"/>
      <c r="BB58" s="1138"/>
      <c r="BC58" s="1138"/>
      <c r="BD58" s="1138"/>
      <c r="BE58" s="1123"/>
      <c r="BF58" s="1123"/>
      <c r="BG58" s="1123"/>
      <c r="BH58" s="1123"/>
      <c r="BI58" s="1124"/>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8"/>
    </row>
    <row r="59" spans="1:131" s="249" customFormat="1" ht="26.25" customHeight="1">
      <c r="A59" s="263">
        <v>32</v>
      </c>
      <c r="B59" s="1128"/>
      <c r="C59" s="1129"/>
      <c r="D59" s="1129"/>
      <c r="E59" s="1129"/>
      <c r="F59" s="1129"/>
      <c r="G59" s="1129"/>
      <c r="H59" s="1129"/>
      <c r="I59" s="1129"/>
      <c r="J59" s="1129"/>
      <c r="K59" s="1129"/>
      <c r="L59" s="1129"/>
      <c r="M59" s="1129"/>
      <c r="N59" s="1129"/>
      <c r="O59" s="1129"/>
      <c r="P59" s="1130"/>
      <c r="Q59" s="1131"/>
      <c r="R59" s="1132"/>
      <c r="S59" s="1132"/>
      <c r="T59" s="1132"/>
      <c r="U59" s="1132"/>
      <c r="V59" s="1132"/>
      <c r="W59" s="1132"/>
      <c r="X59" s="1132"/>
      <c r="Y59" s="1132"/>
      <c r="Z59" s="1132"/>
      <c r="AA59" s="1132"/>
      <c r="AB59" s="1132"/>
      <c r="AC59" s="1132"/>
      <c r="AD59" s="1132"/>
      <c r="AE59" s="1133"/>
      <c r="AF59" s="1134"/>
      <c r="AG59" s="1135"/>
      <c r="AH59" s="1135"/>
      <c r="AI59" s="1135"/>
      <c r="AJ59" s="1136"/>
      <c r="AK59" s="1137"/>
      <c r="AL59" s="1132"/>
      <c r="AM59" s="1132"/>
      <c r="AN59" s="1132"/>
      <c r="AO59" s="1132"/>
      <c r="AP59" s="1132"/>
      <c r="AQ59" s="1132"/>
      <c r="AR59" s="1132"/>
      <c r="AS59" s="1132"/>
      <c r="AT59" s="1132"/>
      <c r="AU59" s="1132"/>
      <c r="AV59" s="1132"/>
      <c r="AW59" s="1132"/>
      <c r="AX59" s="1132"/>
      <c r="AY59" s="1132"/>
      <c r="AZ59" s="1138"/>
      <c r="BA59" s="1138"/>
      <c r="BB59" s="1138"/>
      <c r="BC59" s="1138"/>
      <c r="BD59" s="1138"/>
      <c r="BE59" s="1123"/>
      <c r="BF59" s="1123"/>
      <c r="BG59" s="1123"/>
      <c r="BH59" s="1123"/>
      <c r="BI59" s="1124"/>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8"/>
    </row>
    <row r="60" spans="1:131" s="249" customFormat="1" ht="26.25" customHeight="1">
      <c r="A60" s="263">
        <v>33</v>
      </c>
      <c r="B60" s="1128"/>
      <c r="C60" s="1129"/>
      <c r="D60" s="1129"/>
      <c r="E60" s="1129"/>
      <c r="F60" s="1129"/>
      <c r="G60" s="1129"/>
      <c r="H60" s="1129"/>
      <c r="I60" s="1129"/>
      <c r="J60" s="1129"/>
      <c r="K60" s="1129"/>
      <c r="L60" s="1129"/>
      <c r="M60" s="1129"/>
      <c r="N60" s="1129"/>
      <c r="O60" s="1129"/>
      <c r="P60" s="1130"/>
      <c r="Q60" s="1131"/>
      <c r="R60" s="1132"/>
      <c r="S60" s="1132"/>
      <c r="T60" s="1132"/>
      <c r="U60" s="1132"/>
      <c r="V60" s="1132"/>
      <c r="W60" s="1132"/>
      <c r="X60" s="1132"/>
      <c r="Y60" s="1132"/>
      <c r="Z60" s="1132"/>
      <c r="AA60" s="1132"/>
      <c r="AB60" s="1132"/>
      <c r="AC60" s="1132"/>
      <c r="AD60" s="1132"/>
      <c r="AE60" s="1133"/>
      <c r="AF60" s="1134"/>
      <c r="AG60" s="1135"/>
      <c r="AH60" s="1135"/>
      <c r="AI60" s="1135"/>
      <c r="AJ60" s="1136"/>
      <c r="AK60" s="1137"/>
      <c r="AL60" s="1132"/>
      <c r="AM60" s="1132"/>
      <c r="AN60" s="1132"/>
      <c r="AO60" s="1132"/>
      <c r="AP60" s="1132"/>
      <c r="AQ60" s="1132"/>
      <c r="AR60" s="1132"/>
      <c r="AS60" s="1132"/>
      <c r="AT60" s="1132"/>
      <c r="AU60" s="1132"/>
      <c r="AV60" s="1132"/>
      <c r="AW60" s="1132"/>
      <c r="AX60" s="1132"/>
      <c r="AY60" s="1132"/>
      <c r="AZ60" s="1138"/>
      <c r="BA60" s="1138"/>
      <c r="BB60" s="1138"/>
      <c r="BC60" s="1138"/>
      <c r="BD60" s="1138"/>
      <c r="BE60" s="1123"/>
      <c r="BF60" s="1123"/>
      <c r="BG60" s="1123"/>
      <c r="BH60" s="1123"/>
      <c r="BI60" s="1124"/>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8"/>
    </row>
    <row r="61" spans="1:131" s="249" customFormat="1" ht="26.25" customHeight="1" thickBot="1">
      <c r="A61" s="263">
        <v>34</v>
      </c>
      <c r="B61" s="1128"/>
      <c r="C61" s="1129"/>
      <c r="D61" s="1129"/>
      <c r="E61" s="1129"/>
      <c r="F61" s="1129"/>
      <c r="G61" s="1129"/>
      <c r="H61" s="1129"/>
      <c r="I61" s="1129"/>
      <c r="J61" s="1129"/>
      <c r="K61" s="1129"/>
      <c r="L61" s="1129"/>
      <c r="M61" s="1129"/>
      <c r="N61" s="1129"/>
      <c r="O61" s="1129"/>
      <c r="P61" s="1130"/>
      <c r="Q61" s="1131"/>
      <c r="R61" s="1132"/>
      <c r="S61" s="1132"/>
      <c r="T61" s="1132"/>
      <c r="U61" s="1132"/>
      <c r="V61" s="1132"/>
      <c r="W61" s="1132"/>
      <c r="X61" s="1132"/>
      <c r="Y61" s="1132"/>
      <c r="Z61" s="1132"/>
      <c r="AA61" s="1132"/>
      <c r="AB61" s="1132"/>
      <c r="AC61" s="1132"/>
      <c r="AD61" s="1132"/>
      <c r="AE61" s="1133"/>
      <c r="AF61" s="1134"/>
      <c r="AG61" s="1135"/>
      <c r="AH61" s="1135"/>
      <c r="AI61" s="1135"/>
      <c r="AJ61" s="1136"/>
      <c r="AK61" s="1137"/>
      <c r="AL61" s="1132"/>
      <c r="AM61" s="1132"/>
      <c r="AN61" s="1132"/>
      <c r="AO61" s="1132"/>
      <c r="AP61" s="1132"/>
      <c r="AQ61" s="1132"/>
      <c r="AR61" s="1132"/>
      <c r="AS61" s="1132"/>
      <c r="AT61" s="1132"/>
      <c r="AU61" s="1132"/>
      <c r="AV61" s="1132"/>
      <c r="AW61" s="1132"/>
      <c r="AX61" s="1132"/>
      <c r="AY61" s="1132"/>
      <c r="AZ61" s="1138"/>
      <c r="BA61" s="1138"/>
      <c r="BB61" s="1138"/>
      <c r="BC61" s="1138"/>
      <c r="BD61" s="1138"/>
      <c r="BE61" s="1123"/>
      <c r="BF61" s="1123"/>
      <c r="BG61" s="1123"/>
      <c r="BH61" s="1123"/>
      <c r="BI61" s="1124"/>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8"/>
    </row>
    <row r="62" spans="1:131" s="249" customFormat="1" ht="26.25" customHeight="1">
      <c r="A62" s="263">
        <v>35</v>
      </c>
      <c r="B62" s="1128"/>
      <c r="C62" s="1129"/>
      <c r="D62" s="1129"/>
      <c r="E62" s="1129"/>
      <c r="F62" s="1129"/>
      <c r="G62" s="1129"/>
      <c r="H62" s="1129"/>
      <c r="I62" s="1129"/>
      <c r="J62" s="1129"/>
      <c r="K62" s="1129"/>
      <c r="L62" s="1129"/>
      <c r="M62" s="1129"/>
      <c r="N62" s="1129"/>
      <c r="O62" s="1129"/>
      <c r="P62" s="1130"/>
      <c r="Q62" s="1131"/>
      <c r="R62" s="1132"/>
      <c r="S62" s="1132"/>
      <c r="T62" s="1132"/>
      <c r="U62" s="1132"/>
      <c r="V62" s="1132"/>
      <c r="W62" s="1132"/>
      <c r="X62" s="1132"/>
      <c r="Y62" s="1132"/>
      <c r="Z62" s="1132"/>
      <c r="AA62" s="1132"/>
      <c r="AB62" s="1132"/>
      <c r="AC62" s="1132"/>
      <c r="AD62" s="1132"/>
      <c r="AE62" s="1133"/>
      <c r="AF62" s="1134"/>
      <c r="AG62" s="1135"/>
      <c r="AH62" s="1135"/>
      <c r="AI62" s="1135"/>
      <c r="AJ62" s="1136"/>
      <c r="AK62" s="1137"/>
      <c r="AL62" s="1132"/>
      <c r="AM62" s="1132"/>
      <c r="AN62" s="1132"/>
      <c r="AO62" s="1132"/>
      <c r="AP62" s="1132"/>
      <c r="AQ62" s="1132"/>
      <c r="AR62" s="1132"/>
      <c r="AS62" s="1132"/>
      <c r="AT62" s="1132"/>
      <c r="AU62" s="1132"/>
      <c r="AV62" s="1132"/>
      <c r="AW62" s="1132"/>
      <c r="AX62" s="1132"/>
      <c r="AY62" s="1132"/>
      <c r="AZ62" s="1138"/>
      <c r="BA62" s="1138"/>
      <c r="BB62" s="1138"/>
      <c r="BC62" s="1138"/>
      <c r="BD62" s="1138"/>
      <c r="BE62" s="1123"/>
      <c r="BF62" s="1123"/>
      <c r="BG62" s="1123"/>
      <c r="BH62" s="1123"/>
      <c r="BI62" s="1124"/>
      <c r="BJ62" s="1125" t="s">
        <v>410</v>
      </c>
      <c r="BK62" s="1126"/>
      <c r="BL62" s="1126"/>
      <c r="BM62" s="1126"/>
      <c r="BN62" s="1127"/>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8"/>
    </row>
    <row r="63" spans="1:131" s="249" customFormat="1" ht="26.25" customHeight="1" thickBot="1">
      <c r="A63" s="266" t="s">
        <v>388</v>
      </c>
      <c r="B63" s="1039" t="s">
        <v>411</v>
      </c>
      <c r="C63" s="1040"/>
      <c r="D63" s="1040"/>
      <c r="E63" s="1040"/>
      <c r="F63" s="1040"/>
      <c r="G63" s="1040"/>
      <c r="H63" s="1040"/>
      <c r="I63" s="1040"/>
      <c r="J63" s="1040"/>
      <c r="K63" s="1040"/>
      <c r="L63" s="1040"/>
      <c r="M63" s="1040"/>
      <c r="N63" s="1040"/>
      <c r="O63" s="1040"/>
      <c r="P63" s="1041"/>
      <c r="Q63" s="1058"/>
      <c r="R63" s="1059"/>
      <c r="S63" s="1059"/>
      <c r="T63" s="1059"/>
      <c r="U63" s="1059"/>
      <c r="V63" s="1059"/>
      <c r="W63" s="1059"/>
      <c r="X63" s="1059"/>
      <c r="Y63" s="1059"/>
      <c r="Z63" s="1059"/>
      <c r="AA63" s="1059"/>
      <c r="AB63" s="1059"/>
      <c r="AC63" s="1059"/>
      <c r="AD63" s="1059"/>
      <c r="AE63" s="1119"/>
      <c r="AF63" s="1120">
        <v>6318</v>
      </c>
      <c r="AG63" s="1055"/>
      <c r="AH63" s="1055"/>
      <c r="AI63" s="1055"/>
      <c r="AJ63" s="1121"/>
      <c r="AK63" s="1122"/>
      <c r="AL63" s="1059"/>
      <c r="AM63" s="1059"/>
      <c r="AN63" s="1059"/>
      <c r="AO63" s="1059"/>
      <c r="AP63" s="1055"/>
      <c r="AQ63" s="1055"/>
      <c r="AR63" s="1055"/>
      <c r="AS63" s="1055"/>
      <c r="AT63" s="1055"/>
      <c r="AU63" s="1055"/>
      <c r="AV63" s="1055"/>
      <c r="AW63" s="1055"/>
      <c r="AX63" s="1055"/>
      <c r="AY63" s="1055"/>
      <c r="AZ63" s="1116"/>
      <c r="BA63" s="1116"/>
      <c r="BB63" s="1116"/>
      <c r="BC63" s="1116"/>
      <c r="BD63" s="1116"/>
      <c r="BE63" s="1056"/>
      <c r="BF63" s="1056"/>
      <c r="BG63" s="1056"/>
      <c r="BH63" s="1056"/>
      <c r="BI63" s="1057"/>
      <c r="BJ63" s="1117" t="s">
        <v>412</v>
      </c>
      <c r="BK63" s="1046"/>
      <c r="BL63" s="1046"/>
      <c r="BM63" s="1046"/>
      <c r="BN63" s="1118"/>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8"/>
    </row>
    <row r="66" spans="1:131" s="249" customFormat="1" ht="26.25" customHeight="1">
      <c r="A66" s="1092" t="s">
        <v>414</v>
      </c>
      <c r="B66" s="1093"/>
      <c r="C66" s="1093"/>
      <c r="D66" s="1093"/>
      <c r="E66" s="1093"/>
      <c r="F66" s="1093"/>
      <c r="G66" s="1093"/>
      <c r="H66" s="1093"/>
      <c r="I66" s="1093"/>
      <c r="J66" s="1093"/>
      <c r="K66" s="1093"/>
      <c r="L66" s="1093"/>
      <c r="M66" s="1093"/>
      <c r="N66" s="1093"/>
      <c r="O66" s="1093"/>
      <c r="P66" s="1094"/>
      <c r="Q66" s="1098" t="s">
        <v>392</v>
      </c>
      <c r="R66" s="1099"/>
      <c r="S66" s="1099"/>
      <c r="T66" s="1099"/>
      <c r="U66" s="1100"/>
      <c r="V66" s="1098" t="s">
        <v>415</v>
      </c>
      <c r="W66" s="1099"/>
      <c r="X66" s="1099"/>
      <c r="Y66" s="1099"/>
      <c r="Z66" s="1100"/>
      <c r="AA66" s="1098" t="s">
        <v>416</v>
      </c>
      <c r="AB66" s="1099"/>
      <c r="AC66" s="1099"/>
      <c r="AD66" s="1099"/>
      <c r="AE66" s="1100"/>
      <c r="AF66" s="1104" t="s">
        <v>417</v>
      </c>
      <c r="AG66" s="1105"/>
      <c r="AH66" s="1105"/>
      <c r="AI66" s="1105"/>
      <c r="AJ66" s="1106"/>
      <c r="AK66" s="1098" t="s">
        <v>418</v>
      </c>
      <c r="AL66" s="1093"/>
      <c r="AM66" s="1093"/>
      <c r="AN66" s="1093"/>
      <c r="AO66" s="1094"/>
      <c r="AP66" s="1098" t="s">
        <v>419</v>
      </c>
      <c r="AQ66" s="1099"/>
      <c r="AR66" s="1099"/>
      <c r="AS66" s="1099"/>
      <c r="AT66" s="1100"/>
      <c r="AU66" s="1098" t="s">
        <v>420</v>
      </c>
      <c r="AV66" s="1099"/>
      <c r="AW66" s="1099"/>
      <c r="AX66" s="1099"/>
      <c r="AY66" s="1100"/>
      <c r="AZ66" s="1098" t="s">
        <v>374</v>
      </c>
      <c r="BA66" s="1099"/>
      <c r="BB66" s="1099"/>
      <c r="BC66" s="1099"/>
      <c r="BD66" s="1114"/>
      <c r="BE66" s="267"/>
      <c r="BF66" s="267"/>
      <c r="BG66" s="267"/>
      <c r="BH66" s="267"/>
      <c r="BI66" s="267"/>
      <c r="BJ66" s="267"/>
      <c r="BK66" s="267"/>
      <c r="BL66" s="267"/>
      <c r="BM66" s="267"/>
      <c r="BN66" s="267"/>
      <c r="BO66" s="267"/>
      <c r="BP66" s="267"/>
      <c r="BQ66" s="264">
        <v>60</v>
      </c>
      <c r="BR66" s="269"/>
      <c r="BS66" s="1049"/>
      <c r="BT66" s="1050"/>
      <c r="BU66" s="1050"/>
      <c r="BV66" s="1050"/>
      <c r="BW66" s="1050"/>
      <c r="BX66" s="1050"/>
      <c r="BY66" s="1050"/>
      <c r="BZ66" s="1050"/>
      <c r="CA66" s="1050"/>
      <c r="CB66" s="1050"/>
      <c r="CC66" s="1050"/>
      <c r="CD66" s="1050"/>
      <c r="CE66" s="1050"/>
      <c r="CF66" s="1050"/>
      <c r="CG66" s="1051"/>
      <c r="CH66" s="1052"/>
      <c r="CI66" s="1053"/>
      <c r="CJ66" s="1053"/>
      <c r="CK66" s="1053"/>
      <c r="CL66" s="1054"/>
      <c r="CM66" s="1052"/>
      <c r="CN66" s="1053"/>
      <c r="CO66" s="1053"/>
      <c r="CP66" s="1053"/>
      <c r="CQ66" s="1054"/>
      <c r="CR66" s="1052"/>
      <c r="CS66" s="1053"/>
      <c r="CT66" s="1053"/>
      <c r="CU66" s="1053"/>
      <c r="CV66" s="1054"/>
      <c r="CW66" s="1052"/>
      <c r="CX66" s="1053"/>
      <c r="CY66" s="1053"/>
      <c r="CZ66" s="1053"/>
      <c r="DA66" s="1054"/>
      <c r="DB66" s="1052"/>
      <c r="DC66" s="1053"/>
      <c r="DD66" s="1053"/>
      <c r="DE66" s="1053"/>
      <c r="DF66" s="1054"/>
      <c r="DG66" s="1052"/>
      <c r="DH66" s="1053"/>
      <c r="DI66" s="1053"/>
      <c r="DJ66" s="1053"/>
      <c r="DK66" s="1054"/>
      <c r="DL66" s="1052"/>
      <c r="DM66" s="1053"/>
      <c r="DN66" s="1053"/>
      <c r="DO66" s="1053"/>
      <c r="DP66" s="1054"/>
      <c r="DQ66" s="1052"/>
      <c r="DR66" s="1053"/>
      <c r="DS66" s="1053"/>
      <c r="DT66" s="1053"/>
      <c r="DU66" s="1054"/>
      <c r="DV66" s="1036"/>
      <c r="DW66" s="1037"/>
      <c r="DX66" s="1037"/>
      <c r="DY66" s="1037"/>
      <c r="DZ66" s="1038"/>
      <c r="EA66" s="248"/>
    </row>
    <row r="67" spans="1:131" s="249" customFormat="1" ht="26.25" customHeight="1" thickBot="1">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49"/>
      <c r="BT67" s="1050"/>
      <c r="BU67" s="1050"/>
      <c r="BV67" s="1050"/>
      <c r="BW67" s="1050"/>
      <c r="BX67" s="1050"/>
      <c r="BY67" s="1050"/>
      <c r="BZ67" s="1050"/>
      <c r="CA67" s="1050"/>
      <c r="CB67" s="1050"/>
      <c r="CC67" s="1050"/>
      <c r="CD67" s="1050"/>
      <c r="CE67" s="1050"/>
      <c r="CF67" s="1050"/>
      <c r="CG67" s="1051"/>
      <c r="CH67" s="1052"/>
      <c r="CI67" s="1053"/>
      <c r="CJ67" s="1053"/>
      <c r="CK67" s="1053"/>
      <c r="CL67" s="1054"/>
      <c r="CM67" s="1052"/>
      <c r="CN67" s="1053"/>
      <c r="CO67" s="1053"/>
      <c r="CP67" s="1053"/>
      <c r="CQ67" s="1054"/>
      <c r="CR67" s="1052"/>
      <c r="CS67" s="1053"/>
      <c r="CT67" s="1053"/>
      <c r="CU67" s="1053"/>
      <c r="CV67" s="1054"/>
      <c r="CW67" s="1052"/>
      <c r="CX67" s="1053"/>
      <c r="CY67" s="1053"/>
      <c r="CZ67" s="1053"/>
      <c r="DA67" s="1054"/>
      <c r="DB67" s="1052"/>
      <c r="DC67" s="1053"/>
      <c r="DD67" s="1053"/>
      <c r="DE67" s="1053"/>
      <c r="DF67" s="1054"/>
      <c r="DG67" s="1052"/>
      <c r="DH67" s="1053"/>
      <c r="DI67" s="1053"/>
      <c r="DJ67" s="1053"/>
      <c r="DK67" s="1054"/>
      <c r="DL67" s="1052"/>
      <c r="DM67" s="1053"/>
      <c r="DN67" s="1053"/>
      <c r="DO67" s="1053"/>
      <c r="DP67" s="1054"/>
      <c r="DQ67" s="1052"/>
      <c r="DR67" s="1053"/>
      <c r="DS67" s="1053"/>
      <c r="DT67" s="1053"/>
      <c r="DU67" s="1054"/>
      <c r="DV67" s="1036"/>
      <c r="DW67" s="1037"/>
      <c r="DX67" s="1037"/>
      <c r="DY67" s="1037"/>
      <c r="DZ67" s="1038"/>
      <c r="EA67" s="248"/>
    </row>
    <row r="68" spans="1:131" s="249" customFormat="1" ht="26.25" customHeight="1" thickTop="1">
      <c r="A68" s="260">
        <v>1</v>
      </c>
      <c r="B68" s="1082" t="s">
        <v>587</v>
      </c>
      <c r="C68" s="1083"/>
      <c r="D68" s="1083"/>
      <c r="E68" s="1083"/>
      <c r="F68" s="1083"/>
      <c r="G68" s="1083"/>
      <c r="H68" s="1083"/>
      <c r="I68" s="1083"/>
      <c r="J68" s="1083"/>
      <c r="K68" s="1083"/>
      <c r="L68" s="1083"/>
      <c r="M68" s="1083"/>
      <c r="N68" s="1083"/>
      <c r="O68" s="1083"/>
      <c r="P68" s="1084"/>
      <c r="Q68" s="1085">
        <v>33</v>
      </c>
      <c r="R68" s="1079"/>
      <c r="S68" s="1079"/>
      <c r="T68" s="1079"/>
      <c r="U68" s="1079"/>
      <c r="V68" s="1079">
        <v>30</v>
      </c>
      <c r="W68" s="1079"/>
      <c r="X68" s="1079"/>
      <c r="Y68" s="1079"/>
      <c r="Z68" s="1079"/>
      <c r="AA68" s="1079">
        <v>3</v>
      </c>
      <c r="AB68" s="1079"/>
      <c r="AC68" s="1079"/>
      <c r="AD68" s="1079"/>
      <c r="AE68" s="1079"/>
      <c r="AF68" s="1079">
        <v>3</v>
      </c>
      <c r="AG68" s="1079"/>
      <c r="AH68" s="1079"/>
      <c r="AI68" s="1079"/>
      <c r="AJ68" s="1079"/>
      <c r="AK68" s="1079" t="s">
        <v>590</v>
      </c>
      <c r="AL68" s="1079"/>
      <c r="AM68" s="1079"/>
      <c r="AN68" s="1079"/>
      <c r="AO68" s="1079"/>
      <c r="AP68" s="1078" t="s">
        <v>592</v>
      </c>
      <c r="AQ68" s="1079"/>
      <c r="AR68" s="1079"/>
      <c r="AS68" s="1079"/>
      <c r="AT68" s="1079"/>
      <c r="AU68" s="1079" t="s">
        <v>583</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49"/>
      <c r="BT68" s="1050"/>
      <c r="BU68" s="1050"/>
      <c r="BV68" s="1050"/>
      <c r="BW68" s="1050"/>
      <c r="BX68" s="1050"/>
      <c r="BY68" s="1050"/>
      <c r="BZ68" s="1050"/>
      <c r="CA68" s="1050"/>
      <c r="CB68" s="1050"/>
      <c r="CC68" s="1050"/>
      <c r="CD68" s="1050"/>
      <c r="CE68" s="1050"/>
      <c r="CF68" s="1050"/>
      <c r="CG68" s="1051"/>
      <c r="CH68" s="1052"/>
      <c r="CI68" s="1053"/>
      <c r="CJ68" s="1053"/>
      <c r="CK68" s="1053"/>
      <c r="CL68" s="1054"/>
      <c r="CM68" s="1052"/>
      <c r="CN68" s="1053"/>
      <c r="CO68" s="1053"/>
      <c r="CP68" s="1053"/>
      <c r="CQ68" s="1054"/>
      <c r="CR68" s="1052"/>
      <c r="CS68" s="1053"/>
      <c r="CT68" s="1053"/>
      <c r="CU68" s="1053"/>
      <c r="CV68" s="1054"/>
      <c r="CW68" s="1052"/>
      <c r="CX68" s="1053"/>
      <c r="CY68" s="1053"/>
      <c r="CZ68" s="1053"/>
      <c r="DA68" s="1054"/>
      <c r="DB68" s="1052"/>
      <c r="DC68" s="1053"/>
      <c r="DD68" s="1053"/>
      <c r="DE68" s="1053"/>
      <c r="DF68" s="1054"/>
      <c r="DG68" s="1052"/>
      <c r="DH68" s="1053"/>
      <c r="DI68" s="1053"/>
      <c r="DJ68" s="1053"/>
      <c r="DK68" s="1054"/>
      <c r="DL68" s="1052"/>
      <c r="DM68" s="1053"/>
      <c r="DN68" s="1053"/>
      <c r="DO68" s="1053"/>
      <c r="DP68" s="1054"/>
      <c r="DQ68" s="1052"/>
      <c r="DR68" s="1053"/>
      <c r="DS68" s="1053"/>
      <c r="DT68" s="1053"/>
      <c r="DU68" s="1054"/>
      <c r="DV68" s="1036"/>
      <c r="DW68" s="1037"/>
      <c r="DX68" s="1037"/>
      <c r="DY68" s="1037"/>
      <c r="DZ68" s="1038"/>
      <c r="EA68" s="248"/>
    </row>
    <row r="69" spans="1:131" s="249" customFormat="1" ht="26.25" customHeight="1">
      <c r="A69" s="263">
        <v>2</v>
      </c>
      <c r="B69" s="1070" t="s">
        <v>588</v>
      </c>
      <c r="C69" s="1071"/>
      <c r="D69" s="1071"/>
      <c r="E69" s="1071"/>
      <c r="F69" s="1071"/>
      <c r="G69" s="1071"/>
      <c r="H69" s="1071"/>
      <c r="I69" s="1071"/>
      <c r="J69" s="1071"/>
      <c r="K69" s="1071"/>
      <c r="L69" s="1071"/>
      <c r="M69" s="1071"/>
      <c r="N69" s="1071"/>
      <c r="O69" s="1071"/>
      <c r="P69" s="1072"/>
      <c r="Q69" s="1073">
        <v>2108</v>
      </c>
      <c r="R69" s="1067"/>
      <c r="S69" s="1067"/>
      <c r="T69" s="1067"/>
      <c r="U69" s="1067"/>
      <c r="V69" s="1067">
        <v>203</v>
      </c>
      <c r="W69" s="1067"/>
      <c r="X69" s="1067"/>
      <c r="Y69" s="1067"/>
      <c r="Z69" s="1067"/>
      <c r="AA69" s="1067">
        <v>1905</v>
      </c>
      <c r="AB69" s="1067"/>
      <c r="AC69" s="1067"/>
      <c r="AD69" s="1067"/>
      <c r="AE69" s="1067"/>
      <c r="AF69" s="1067">
        <v>1905</v>
      </c>
      <c r="AG69" s="1067"/>
      <c r="AH69" s="1067"/>
      <c r="AI69" s="1067"/>
      <c r="AJ69" s="1067"/>
      <c r="AK69" s="1067" t="s">
        <v>583</v>
      </c>
      <c r="AL69" s="1067"/>
      <c r="AM69" s="1067"/>
      <c r="AN69" s="1067"/>
      <c r="AO69" s="1067"/>
      <c r="AP69" s="1067" t="s">
        <v>593</v>
      </c>
      <c r="AQ69" s="1067"/>
      <c r="AR69" s="1067"/>
      <c r="AS69" s="1067"/>
      <c r="AT69" s="1067"/>
      <c r="AU69" s="1067" t="s">
        <v>593</v>
      </c>
      <c r="AV69" s="1067"/>
      <c r="AW69" s="1067"/>
      <c r="AX69" s="1067"/>
      <c r="AY69" s="1067"/>
      <c r="AZ69" s="1068"/>
      <c r="BA69" s="1068"/>
      <c r="BB69" s="1068"/>
      <c r="BC69" s="1068"/>
      <c r="BD69" s="1069"/>
      <c r="BE69" s="267"/>
      <c r="BF69" s="267"/>
      <c r="BG69" s="267"/>
      <c r="BH69" s="267"/>
      <c r="BI69" s="267"/>
      <c r="BJ69" s="267"/>
      <c r="BK69" s="267"/>
      <c r="BL69" s="267"/>
      <c r="BM69" s="267"/>
      <c r="BN69" s="267"/>
      <c r="BO69" s="267"/>
      <c r="BP69" s="267"/>
      <c r="BQ69" s="264">
        <v>63</v>
      </c>
      <c r="BR69" s="269"/>
      <c r="BS69" s="1049"/>
      <c r="BT69" s="1050"/>
      <c r="BU69" s="1050"/>
      <c r="BV69" s="1050"/>
      <c r="BW69" s="1050"/>
      <c r="BX69" s="1050"/>
      <c r="BY69" s="1050"/>
      <c r="BZ69" s="1050"/>
      <c r="CA69" s="1050"/>
      <c r="CB69" s="1050"/>
      <c r="CC69" s="1050"/>
      <c r="CD69" s="1050"/>
      <c r="CE69" s="1050"/>
      <c r="CF69" s="1050"/>
      <c r="CG69" s="1051"/>
      <c r="CH69" s="1052"/>
      <c r="CI69" s="1053"/>
      <c r="CJ69" s="1053"/>
      <c r="CK69" s="1053"/>
      <c r="CL69" s="1054"/>
      <c r="CM69" s="1052"/>
      <c r="CN69" s="1053"/>
      <c r="CO69" s="1053"/>
      <c r="CP69" s="1053"/>
      <c r="CQ69" s="1054"/>
      <c r="CR69" s="1052"/>
      <c r="CS69" s="1053"/>
      <c r="CT69" s="1053"/>
      <c r="CU69" s="1053"/>
      <c r="CV69" s="1054"/>
      <c r="CW69" s="1052"/>
      <c r="CX69" s="1053"/>
      <c r="CY69" s="1053"/>
      <c r="CZ69" s="1053"/>
      <c r="DA69" s="1054"/>
      <c r="DB69" s="1052"/>
      <c r="DC69" s="1053"/>
      <c r="DD69" s="1053"/>
      <c r="DE69" s="1053"/>
      <c r="DF69" s="1054"/>
      <c r="DG69" s="1052"/>
      <c r="DH69" s="1053"/>
      <c r="DI69" s="1053"/>
      <c r="DJ69" s="1053"/>
      <c r="DK69" s="1054"/>
      <c r="DL69" s="1052"/>
      <c r="DM69" s="1053"/>
      <c r="DN69" s="1053"/>
      <c r="DO69" s="1053"/>
      <c r="DP69" s="1054"/>
      <c r="DQ69" s="1052"/>
      <c r="DR69" s="1053"/>
      <c r="DS69" s="1053"/>
      <c r="DT69" s="1053"/>
      <c r="DU69" s="1054"/>
      <c r="DV69" s="1036"/>
      <c r="DW69" s="1037"/>
      <c r="DX69" s="1037"/>
      <c r="DY69" s="1037"/>
      <c r="DZ69" s="1038"/>
      <c r="EA69" s="248"/>
    </row>
    <row r="70" spans="1:131" s="249" customFormat="1" ht="26.25" customHeight="1">
      <c r="A70" s="263">
        <v>3</v>
      </c>
      <c r="B70" s="1070" t="s">
        <v>589</v>
      </c>
      <c r="C70" s="1071"/>
      <c r="D70" s="1071"/>
      <c r="E70" s="1071"/>
      <c r="F70" s="1071"/>
      <c r="G70" s="1071"/>
      <c r="H70" s="1071"/>
      <c r="I70" s="1071"/>
      <c r="J70" s="1071"/>
      <c r="K70" s="1071"/>
      <c r="L70" s="1071"/>
      <c r="M70" s="1071"/>
      <c r="N70" s="1071"/>
      <c r="O70" s="1071"/>
      <c r="P70" s="1072"/>
      <c r="Q70" s="1073">
        <v>461</v>
      </c>
      <c r="R70" s="1067"/>
      <c r="S70" s="1067"/>
      <c r="T70" s="1067"/>
      <c r="U70" s="1067"/>
      <c r="V70" s="1067">
        <v>457</v>
      </c>
      <c r="W70" s="1067"/>
      <c r="X70" s="1067"/>
      <c r="Y70" s="1067"/>
      <c r="Z70" s="1067"/>
      <c r="AA70" s="1067">
        <v>4</v>
      </c>
      <c r="AB70" s="1067"/>
      <c r="AC70" s="1067"/>
      <c r="AD70" s="1067"/>
      <c r="AE70" s="1067"/>
      <c r="AF70" s="1067">
        <v>4</v>
      </c>
      <c r="AG70" s="1067"/>
      <c r="AH70" s="1067"/>
      <c r="AI70" s="1067"/>
      <c r="AJ70" s="1067"/>
      <c r="AK70" s="1067" t="s">
        <v>591</v>
      </c>
      <c r="AL70" s="1067"/>
      <c r="AM70" s="1067"/>
      <c r="AN70" s="1067"/>
      <c r="AO70" s="1067"/>
      <c r="AP70" s="1067">
        <v>221</v>
      </c>
      <c r="AQ70" s="1067"/>
      <c r="AR70" s="1067"/>
      <c r="AS70" s="1067"/>
      <c r="AT70" s="1067"/>
      <c r="AU70" s="1067">
        <v>135</v>
      </c>
      <c r="AV70" s="1067"/>
      <c r="AW70" s="1067"/>
      <c r="AX70" s="1067"/>
      <c r="AY70" s="1067"/>
      <c r="AZ70" s="1068"/>
      <c r="BA70" s="1068"/>
      <c r="BB70" s="1068"/>
      <c r="BC70" s="1068"/>
      <c r="BD70" s="1069"/>
      <c r="BE70" s="267"/>
      <c r="BF70" s="267"/>
      <c r="BG70" s="267"/>
      <c r="BH70" s="267"/>
      <c r="BI70" s="267"/>
      <c r="BJ70" s="267"/>
      <c r="BK70" s="267"/>
      <c r="BL70" s="267"/>
      <c r="BM70" s="267"/>
      <c r="BN70" s="267"/>
      <c r="BO70" s="267"/>
      <c r="BP70" s="267"/>
      <c r="BQ70" s="264">
        <v>64</v>
      </c>
      <c r="BR70" s="269"/>
      <c r="BS70" s="1049"/>
      <c r="BT70" s="1050"/>
      <c r="BU70" s="1050"/>
      <c r="BV70" s="1050"/>
      <c r="BW70" s="1050"/>
      <c r="BX70" s="1050"/>
      <c r="BY70" s="1050"/>
      <c r="BZ70" s="1050"/>
      <c r="CA70" s="1050"/>
      <c r="CB70" s="1050"/>
      <c r="CC70" s="1050"/>
      <c r="CD70" s="1050"/>
      <c r="CE70" s="1050"/>
      <c r="CF70" s="1050"/>
      <c r="CG70" s="1051"/>
      <c r="CH70" s="1052"/>
      <c r="CI70" s="1053"/>
      <c r="CJ70" s="1053"/>
      <c r="CK70" s="1053"/>
      <c r="CL70" s="1054"/>
      <c r="CM70" s="1052"/>
      <c r="CN70" s="1053"/>
      <c r="CO70" s="1053"/>
      <c r="CP70" s="1053"/>
      <c r="CQ70" s="1054"/>
      <c r="CR70" s="1052"/>
      <c r="CS70" s="1053"/>
      <c r="CT70" s="1053"/>
      <c r="CU70" s="1053"/>
      <c r="CV70" s="1054"/>
      <c r="CW70" s="1052"/>
      <c r="CX70" s="1053"/>
      <c r="CY70" s="1053"/>
      <c r="CZ70" s="1053"/>
      <c r="DA70" s="1054"/>
      <c r="DB70" s="1052"/>
      <c r="DC70" s="1053"/>
      <c r="DD70" s="1053"/>
      <c r="DE70" s="1053"/>
      <c r="DF70" s="1054"/>
      <c r="DG70" s="1052"/>
      <c r="DH70" s="1053"/>
      <c r="DI70" s="1053"/>
      <c r="DJ70" s="1053"/>
      <c r="DK70" s="1054"/>
      <c r="DL70" s="1052"/>
      <c r="DM70" s="1053"/>
      <c r="DN70" s="1053"/>
      <c r="DO70" s="1053"/>
      <c r="DP70" s="1054"/>
      <c r="DQ70" s="1052"/>
      <c r="DR70" s="1053"/>
      <c r="DS70" s="1053"/>
      <c r="DT70" s="1053"/>
      <c r="DU70" s="1054"/>
      <c r="DV70" s="1036"/>
      <c r="DW70" s="1037"/>
      <c r="DX70" s="1037"/>
      <c r="DY70" s="1037"/>
      <c r="DZ70" s="1038"/>
      <c r="EA70" s="248"/>
    </row>
    <row r="71" spans="1:131" s="249" customFormat="1" ht="26.25" customHeight="1">
      <c r="A71" s="263">
        <v>4</v>
      </c>
      <c r="B71" s="1070"/>
      <c r="C71" s="1071"/>
      <c r="D71" s="1071"/>
      <c r="E71" s="1071"/>
      <c r="F71" s="1071"/>
      <c r="G71" s="1071"/>
      <c r="H71" s="1071"/>
      <c r="I71" s="1071"/>
      <c r="J71" s="1071"/>
      <c r="K71" s="1071"/>
      <c r="L71" s="1071"/>
      <c r="M71" s="1071"/>
      <c r="N71" s="1071"/>
      <c r="O71" s="1071"/>
      <c r="P71" s="1072"/>
      <c r="Q71" s="1073"/>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7"/>
      <c r="AY71" s="1067"/>
      <c r="AZ71" s="1068"/>
      <c r="BA71" s="1068"/>
      <c r="BB71" s="1068"/>
      <c r="BC71" s="1068"/>
      <c r="BD71" s="1069"/>
      <c r="BE71" s="267"/>
      <c r="BF71" s="267"/>
      <c r="BG71" s="267"/>
      <c r="BH71" s="267"/>
      <c r="BI71" s="267"/>
      <c r="BJ71" s="267"/>
      <c r="BK71" s="267"/>
      <c r="BL71" s="267"/>
      <c r="BM71" s="267"/>
      <c r="BN71" s="267"/>
      <c r="BO71" s="267"/>
      <c r="BP71" s="267"/>
      <c r="BQ71" s="264">
        <v>65</v>
      </c>
      <c r="BR71" s="269"/>
      <c r="BS71" s="1049"/>
      <c r="BT71" s="1050"/>
      <c r="BU71" s="1050"/>
      <c r="BV71" s="1050"/>
      <c r="BW71" s="1050"/>
      <c r="BX71" s="1050"/>
      <c r="BY71" s="1050"/>
      <c r="BZ71" s="1050"/>
      <c r="CA71" s="1050"/>
      <c r="CB71" s="1050"/>
      <c r="CC71" s="1050"/>
      <c r="CD71" s="1050"/>
      <c r="CE71" s="1050"/>
      <c r="CF71" s="1050"/>
      <c r="CG71" s="1051"/>
      <c r="CH71" s="1052"/>
      <c r="CI71" s="1053"/>
      <c r="CJ71" s="1053"/>
      <c r="CK71" s="1053"/>
      <c r="CL71" s="1054"/>
      <c r="CM71" s="1052"/>
      <c r="CN71" s="1053"/>
      <c r="CO71" s="1053"/>
      <c r="CP71" s="1053"/>
      <c r="CQ71" s="1054"/>
      <c r="CR71" s="1052"/>
      <c r="CS71" s="1053"/>
      <c r="CT71" s="1053"/>
      <c r="CU71" s="1053"/>
      <c r="CV71" s="1054"/>
      <c r="CW71" s="1052"/>
      <c r="CX71" s="1053"/>
      <c r="CY71" s="1053"/>
      <c r="CZ71" s="1053"/>
      <c r="DA71" s="1054"/>
      <c r="DB71" s="1052"/>
      <c r="DC71" s="1053"/>
      <c r="DD71" s="1053"/>
      <c r="DE71" s="1053"/>
      <c r="DF71" s="1054"/>
      <c r="DG71" s="1052"/>
      <c r="DH71" s="1053"/>
      <c r="DI71" s="1053"/>
      <c r="DJ71" s="1053"/>
      <c r="DK71" s="1054"/>
      <c r="DL71" s="1052"/>
      <c r="DM71" s="1053"/>
      <c r="DN71" s="1053"/>
      <c r="DO71" s="1053"/>
      <c r="DP71" s="1054"/>
      <c r="DQ71" s="1052"/>
      <c r="DR71" s="1053"/>
      <c r="DS71" s="1053"/>
      <c r="DT71" s="1053"/>
      <c r="DU71" s="1054"/>
      <c r="DV71" s="1036"/>
      <c r="DW71" s="1037"/>
      <c r="DX71" s="1037"/>
      <c r="DY71" s="1037"/>
      <c r="DZ71" s="1038"/>
      <c r="EA71" s="248"/>
    </row>
    <row r="72" spans="1:131" s="249" customFormat="1" ht="26.25" customHeight="1">
      <c r="A72" s="263">
        <v>5</v>
      </c>
      <c r="B72" s="1070"/>
      <c r="C72" s="1071"/>
      <c r="D72" s="1071"/>
      <c r="E72" s="1071"/>
      <c r="F72" s="1071"/>
      <c r="G72" s="1071"/>
      <c r="H72" s="1071"/>
      <c r="I72" s="1071"/>
      <c r="J72" s="1071"/>
      <c r="K72" s="1071"/>
      <c r="L72" s="1071"/>
      <c r="M72" s="1071"/>
      <c r="N72" s="1071"/>
      <c r="O72" s="1071"/>
      <c r="P72" s="1072"/>
      <c r="Q72" s="1073"/>
      <c r="R72" s="1067"/>
      <c r="S72" s="1067"/>
      <c r="T72" s="1067"/>
      <c r="U72" s="1067"/>
      <c r="V72" s="1067"/>
      <c r="W72" s="1067"/>
      <c r="X72" s="1067"/>
      <c r="Y72" s="1067"/>
      <c r="Z72" s="1067"/>
      <c r="AA72" s="1067"/>
      <c r="AB72" s="1067"/>
      <c r="AC72" s="1067"/>
      <c r="AD72" s="1067"/>
      <c r="AE72" s="1067"/>
      <c r="AF72" s="1067"/>
      <c r="AG72" s="1067"/>
      <c r="AH72" s="1067"/>
      <c r="AI72" s="1067"/>
      <c r="AJ72" s="1067"/>
      <c r="AK72" s="1067"/>
      <c r="AL72" s="1067"/>
      <c r="AM72" s="1067"/>
      <c r="AN72" s="1067"/>
      <c r="AO72" s="1067"/>
      <c r="AP72" s="1067"/>
      <c r="AQ72" s="1067"/>
      <c r="AR72" s="1067"/>
      <c r="AS72" s="1067"/>
      <c r="AT72" s="1067"/>
      <c r="AU72" s="1067"/>
      <c r="AV72" s="1067"/>
      <c r="AW72" s="1067"/>
      <c r="AX72" s="1067"/>
      <c r="AY72" s="1067"/>
      <c r="AZ72" s="1068"/>
      <c r="BA72" s="1068"/>
      <c r="BB72" s="1068"/>
      <c r="BC72" s="1068"/>
      <c r="BD72" s="1069"/>
      <c r="BE72" s="267"/>
      <c r="BF72" s="267"/>
      <c r="BG72" s="267"/>
      <c r="BH72" s="267"/>
      <c r="BI72" s="267"/>
      <c r="BJ72" s="267"/>
      <c r="BK72" s="267"/>
      <c r="BL72" s="267"/>
      <c r="BM72" s="267"/>
      <c r="BN72" s="267"/>
      <c r="BO72" s="267"/>
      <c r="BP72" s="267"/>
      <c r="BQ72" s="264">
        <v>66</v>
      </c>
      <c r="BR72" s="269"/>
      <c r="BS72" s="1049"/>
      <c r="BT72" s="1050"/>
      <c r="BU72" s="1050"/>
      <c r="BV72" s="1050"/>
      <c r="BW72" s="1050"/>
      <c r="BX72" s="1050"/>
      <c r="BY72" s="1050"/>
      <c r="BZ72" s="1050"/>
      <c r="CA72" s="1050"/>
      <c r="CB72" s="1050"/>
      <c r="CC72" s="1050"/>
      <c r="CD72" s="1050"/>
      <c r="CE72" s="1050"/>
      <c r="CF72" s="1050"/>
      <c r="CG72" s="1051"/>
      <c r="CH72" s="1052"/>
      <c r="CI72" s="1053"/>
      <c r="CJ72" s="1053"/>
      <c r="CK72" s="1053"/>
      <c r="CL72" s="1054"/>
      <c r="CM72" s="1052"/>
      <c r="CN72" s="1053"/>
      <c r="CO72" s="1053"/>
      <c r="CP72" s="1053"/>
      <c r="CQ72" s="1054"/>
      <c r="CR72" s="1052"/>
      <c r="CS72" s="1053"/>
      <c r="CT72" s="1053"/>
      <c r="CU72" s="1053"/>
      <c r="CV72" s="1054"/>
      <c r="CW72" s="1052"/>
      <c r="CX72" s="1053"/>
      <c r="CY72" s="1053"/>
      <c r="CZ72" s="1053"/>
      <c r="DA72" s="1054"/>
      <c r="DB72" s="1052"/>
      <c r="DC72" s="1053"/>
      <c r="DD72" s="1053"/>
      <c r="DE72" s="1053"/>
      <c r="DF72" s="1054"/>
      <c r="DG72" s="1052"/>
      <c r="DH72" s="1053"/>
      <c r="DI72" s="1053"/>
      <c r="DJ72" s="1053"/>
      <c r="DK72" s="1054"/>
      <c r="DL72" s="1052"/>
      <c r="DM72" s="1053"/>
      <c r="DN72" s="1053"/>
      <c r="DO72" s="1053"/>
      <c r="DP72" s="1054"/>
      <c r="DQ72" s="1052"/>
      <c r="DR72" s="1053"/>
      <c r="DS72" s="1053"/>
      <c r="DT72" s="1053"/>
      <c r="DU72" s="1054"/>
      <c r="DV72" s="1036"/>
      <c r="DW72" s="1037"/>
      <c r="DX72" s="1037"/>
      <c r="DY72" s="1037"/>
      <c r="DZ72" s="1038"/>
      <c r="EA72" s="248"/>
    </row>
    <row r="73" spans="1:131" s="249" customFormat="1" ht="26.25" customHeight="1">
      <c r="A73" s="263">
        <v>6</v>
      </c>
      <c r="B73" s="1070"/>
      <c r="C73" s="1071"/>
      <c r="D73" s="1071"/>
      <c r="E73" s="1071"/>
      <c r="F73" s="1071"/>
      <c r="G73" s="1071"/>
      <c r="H73" s="1071"/>
      <c r="I73" s="1071"/>
      <c r="J73" s="1071"/>
      <c r="K73" s="1071"/>
      <c r="L73" s="1071"/>
      <c r="M73" s="1071"/>
      <c r="N73" s="1071"/>
      <c r="O73" s="1071"/>
      <c r="P73" s="1072"/>
      <c r="Q73" s="1073"/>
      <c r="R73" s="1067"/>
      <c r="S73" s="1067"/>
      <c r="T73" s="1067"/>
      <c r="U73" s="1067"/>
      <c r="V73" s="1067"/>
      <c r="W73" s="1067"/>
      <c r="X73" s="1067"/>
      <c r="Y73" s="1067"/>
      <c r="Z73" s="1067"/>
      <c r="AA73" s="1067"/>
      <c r="AB73" s="1067"/>
      <c r="AC73" s="1067"/>
      <c r="AD73" s="1067"/>
      <c r="AE73" s="1067"/>
      <c r="AF73" s="1067"/>
      <c r="AG73" s="1067"/>
      <c r="AH73" s="1067"/>
      <c r="AI73" s="1067"/>
      <c r="AJ73" s="1067"/>
      <c r="AK73" s="1067"/>
      <c r="AL73" s="1067"/>
      <c r="AM73" s="1067"/>
      <c r="AN73" s="1067"/>
      <c r="AO73" s="1067"/>
      <c r="AP73" s="1067"/>
      <c r="AQ73" s="1067"/>
      <c r="AR73" s="1067"/>
      <c r="AS73" s="1067"/>
      <c r="AT73" s="1067"/>
      <c r="AU73" s="1067"/>
      <c r="AV73" s="1067"/>
      <c r="AW73" s="1067"/>
      <c r="AX73" s="1067"/>
      <c r="AY73" s="1067"/>
      <c r="AZ73" s="1068"/>
      <c r="BA73" s="1068"/>
      <c r="BB73" s="1068"/>
      <c r="BC73" s="1068"/>
      <c r="BD73" s="1069"/>
      <c r="BE73" s="267"/>
      <c r="BF73" s="267"/>
      <c r="BG73" s="267"/>
      <c r="BH73" s="267"/>
      <c r="BI73" s="267"/>
      <c r="BJ73" s="267"/>
      <c r="BK73" s="267"/>
      <c r="BL73" s="267"/>
      <c r="BM73" s="267"/>
      <c r="BN73" s="267"/>
      <c r="BO73" s="267"/>
      <c r="BP73" s="267"/>
      <c r="BQ73" s="264">
        <v>67</v>
      </c>
      <c r="BR73" s="269"/>
      <c r="BS73" s="1049"/>
      <c r="BT73" s="1050"/>
      <c r="BU73" s="1050"/>
      <c r="BV73" s="1050"/>
      <c r="BW73" s="1050"/>
      <c r="BX73" s="1050"/>
      <c r="BY73" s="1050"/>
      <c r="BZ73" s="1050"/>
      <c r="CA73" s="1050"/>
      <c r="CB73" s="1050"/>
      <c r="CC73" s="1050"/>
      <c r="CD73" s="1050"/>
      <c r="CE73" s="1050"/>
      <c r="CF73" s="1050"/>
      <c r="CG73" s="1051"/>
      <c r="CH73" s="1052"/>
      <c r="CI73" s="1053"/>
      <c r="CJ73" s="1053"/>
      <c r="CK73" s="1053"/>
      <c r="CL73" s="1054"/>
      <c r="CM73" s="1052"/>
      <c r="CN73" s="1053"/>
      <c r="CO73" s="1053"/>
      <c r="CP73" s="1053"/>
      <c r="CQ73" s="1054"/>
      <c r="CR73" s="1052"/>
      <c r="CS73" s="1053"/>
      <c r="CT73" s="1053"/>
      <c r="CU73" s="1053"/>
      <c r="CV73" s="1054"/>
      <c r="CW73" s="1052"/>
      <c r="CX73" s="1053"/>
      <c r="CY73" s="1053"/>
      <c r="CZ73" s="1053"/>
      <c r="DA73" s="1054"/>
      <c r="DB73" s="1052"/>
      <c r="DC73" s="1053"/>
      <c r="DD73" s="1053"/>
      <c r="DE73" s="1053"/>
      <c r="DF73" s="1054"/>
      <c r="DG73" s="1052"/>
      <c r="DH73" s="1053"/>
      <c r="DI73" s="1053"/>
      <c r="DJ73" s="1053"/>
      <c r="DK73" s="1054"/>
      <c r="DL73" s="1052"/>
      <c r="DM73" s="1053"/>
      <c r="DN73" s="1053"/>
      <c r="DO73" s="1053"/>
      <c r="DP73" s="1054"/>
      <c r="DQ73" s="1052"/>
      <c r="DR73" s="1053"/>
      <c r="DS73" s="1053"/>
      <c r="DT73" s="1053"/>
      <c r="DU73" s="1054"/>
      <c r="DV73" s="1036"/>
      <c r="DW73" s="1037"/>
      <c r="DX73" s="1037"/>
      <c r="DY73" s="1037"/>
      <c r="DZ73" s="1038"/>
      <c r="EA73" s="248"/>
    </row>
    <row r="74" spans="1:131" s="249" customFormat="1" ht="26.25" customHeight="1">
      <c r="A74" s="263">
        <v>7</v>
      </c>
      <c r="B74" s="1070"/>
      <c r="C74" s="1071"/>
      <c r="D74" s="1071"/>
      <c r="E74" s="1071"/>
      <c r="F74" s="1071"/>
      <c r="G74" s="1071"/>
      <c r="H74" s="1071"/>
      <c r="I74" s="1071"/>
      <c r="J74" s="1071"/>
      <c r="K74" s="1071"/>
      <c r="L74" s="1071"/>
      <c r="M74" s="1071"/>
      <c r="N74" s="1071"/>
      <c r="O74" s="1071"/>
      <c r="P74" s="1072"/>
      <c r="Q74" s="1073"/>
      <c r="R74" s="1067"/>
      <c r="S74" s="1067"/>
      <c r="T74" s="1067"/>
      <c r="U74" s="1067"/>
      <c r="V74" s="1067"/>
      <c r="W74" s="1067"/>
      <c r="X74" s="1067"/>
      <c r="Y74" s="1067"/>
      <c r="Z74" s="1067"/>
      <c r="AA74" s="1067"/>
      <c r="AB74" s="1067"/>
      <c r="AC74" s="1067"/>
      <c r="AD74" s="1067"/>
      <c r="AE74" s="1067"/>
      <c r="AF74" s="1067"/>
      <c r="AG74" s="1067"/>
      <c r="AH74" s="1067"/>
      <c r="AI74" s="1067"/>
      <c r="AJ74" s="1067"/>
      <c r="AK74" s="1067"/>
      <c r="AL74" s="1067"/>
      <c r="AM74" s="1067"/>
      <c r="AN74" s="1067"/>
      <c r="AO74" s="1067"/>
      <c r="AP74" s="1067"/>
      <c r="AQ74" s="1067"/>
      <c r="AR74" s="1067"/>
      <c r="AS74" s="1067"/>
      <c r="AT74" s="1067"/>
      <c r="AU74" s="1067"/>
      <c r="AV74" s="1067"/>
      <c r="AW74" s="1067"/>
      <c r="AX74" s="1067"/>
      <c r="AY74" s="1067"/>
      <c r="AZ74" s="1068"/>
      <c r="BA74" s="1068"/>
      <c r="BB74" s="1068"/>
      <c r="BC74" s="1068"/>
      <c r="BD74" s="1069"/>
      <c r="BE74" s="267"/>
      <c r="BF74" s="267"/>
      <c r="BG74" s="267"/>
      <c r="BH74" s="267"/>
      <c r="BI74" s="267"/>
      <c r="BJ74" s="267"/>
      <c r="BK74" s="267"/>
      <c r="BL74" s="267"/>
      <c r="BM74" s="267"/>
      <c r="BN74" s="267"/>
      <c r="BO74" s="267"/>
      <c r="BP74" s="267"/>
      <c r="BQ74" s="264">
        <v>68</v>
      </c>
      <c r="BR74" s="269"/>
      <c r="BS74" s="1049"/>
      <c r="BT74" s="1050"/>
      <c r="BU74" s="1050"/>
      <c r="BV74" s="1050"/>
      <c r="BW74" s="1050"/>
      <c r="BX74" s="1050"/>
      <c r="BY74" s="1050"/>
      <c r="BZ74" s="1050"/>
      <c r="CA74" s="1050"/>
      <c r="CB74" s="1050"/>
      <c r="CC74" s="1050"/>
      <c r="CD74" s="1050"/>
      <c r="CE74" s="1050"/>
      <c r="CF74" s="1050"/>
      <c r="CG74" s="1051"/>
      <c r="CH74" s="1052"/>
      <c r="CI74" s="1053"/>
      <c r="CJ74" s="1053"/>
      <c r="CK74" s="1053"/>
      <c r="CL74" s="1054"/>
      <c r="CM74" s="1052"/>
      <c r="CN74" s="1053"/>
      <c r="CO74" s="1053"/>
      <c r="CP74" s="1053"/>
      <c r="CQ74" s="1054"/>
      <c r="CR74" s="1052"/>
      <c r="CS74" s="1053"/>
      <c r="CT74" s="1053"/>
      <c r="CU74" s="1053"/>
      <c r="CV74" s="1054"/>
      <c r="CW74" s="1052"/>
      <c r="CX74" s="1053"/>
      <c r="CY74" s="1053"/>
      <c r="CZ74" s="1053"/>
      <c r="DA74" s="1054"/>
      <c r="DB74" s="1052"/>
      <c r="DC74" s="1053"/>
      <c r="DD74" s="1053"/>
      <c r="DE74" s="1053"/>
      <c r="DF74" s="1054"/>
      <c r="DG74" s="1052"/>
      <c r="DH74" s="1053"/>
      <c r="DI74" s="1053"/>
      <c r="DJ74" s="1053"/>
      <c r="DK74" s="1054"/>
      <c r="DL74" s="1052"/>
      <c r="DM74" s="1053"/>
      <c r="DN74" s="1053"/>
      <c r="DO74" s="1053"/>
      <c r="DP74" s="1054"/>
      <c r="DQ74" s="1052"/>
      <c r="DR74" s="1053"/>
      <c r="DS74" s="1053"/>
      <c r="DT74" s="1053"/>
      <c r="DU74" s="1054"/>
      <c r="DV74" s="1036"/>
      <c r="DW74" s="1037"/>
      <c r="DX74" s="1037"/>
      <c r="DY74" s="1037"/>
      <c r="DZ74" s="1038"/>
      <c r="EA74" s="248"/>
    </row>
    <row r="75" spans="1:131" s="249" customFormat="1" ht="26.25" customHeight="1">
      <c r="A75" s="263">
        <v>8</v>
      </c>
      <c r="B75" s="1070"/>
      <c r="C75" s="1071"/>
      <c r="D75" s="1071"/>
      <c r="E75" s="1071"/>
      <c r="F75" s="1071"/>
      <c r="G75" s="1071"/>
      <c r="H75" s="1071"/>
      <c r="I75" s="1071"/>
      <c r="J75" s="1071"/>
      <c r="K75" s="1071"/>
      <c r="L75" s="1071"/>
      <c r="M75" s="1071"/>
      <c r="N75" s="1071"/>
      <c r="O75" s="1071"/>
      <c r="P75" s="1072"/>
      <c r="Q75" s="1074"/>
      <c r="R75" s="1075"/>
      <c r="S75" s="1075"/>
      <c r="T75" s="1075"/>
      <c r="U75" s="1076"/>
      <c r="V75" s="1077"/>
      <c r="W75" s="1075"/>
      <c r="X75" s="1075"/>
      <c r="Y75" s="1075"/>
      <c r="Z75" s="1076"/>
      <c r="AA75" s="1077"/>
      <c r="AB75" s="1075"/>
      <c r="AC75" s="1075"/>
      <c r="AD75" s="1075"/>
      <c r="AE75" s="1076"/>
      <c r="AF75" s="1077"/>
      <c r="AG75" s="1075"/>
      <c r="AH75" s="1075"/>
      <c r="AI75" s="1075"/>
      <c r="AJ75" s="1076"/>
      <c r="AK75" s="1077"/>
      <c r="AL75" s="1075"/>
      <c r="AM75" s="1075"/>
      <c r="AN75" s="1075"/>
      <c r="AO75" s="1076"/>
      <c r="AP75" s="1077"/>
      <c r="AQ75" s="1075"/>
      <c r="AR75" s="1075"/>
      <c r="AS75" s="1075"/>
      <c r="AT75" s="1076"/>
      <c r="AU75" s="1077"/>
      <c r="AV75" s="1075"/>
      <c r="AW75" s="1075"/>
      <c r="AX75" s="1075"/>
      <c r="AY75" s="1076"/>
      <c r="AZ75" s="1068"/>
      <c r="BA75" s="1068"/>
      <c r="BB75" s="1068"/>
      <c r="BC75" s="1068"/>
      <c r="BD75" s="1069"/>
      <c r="BE75" s="267"/>
      <c r="BF75" s="267"/>
      <c r="BG75" s="267"/>
      <c r="BH75" s="267"/>
      <c r="BI75" s="267"/>
      <c r="BJ75" s="267"/>
      <c r="BK75" s="267"/>
      <c r="BL75" s="267"/>
      <c r="BM75" s="267"/>
      <c r="BN75" s="267"/>
      <c r="BO75" s="267"/>
      <c r="BP75" s="267"/>
      <c r="BQ75" s="264">
        <v>69</v>
      </c>
      <c r="BR75" s="269"/>
      <c r="BS75" s="1049"/>
      <c r="BT75" s="1050"/>
      <c r="BU75" s="1050"/>
      <c r="BV75" s="1050"/>
      <c r="BW75" s="1050"/>
      <c r="BX75" s="1050"/>
      <c r="BY75" s="1050"/>
      <c r="BZ75" s="1050"/>
      <c r="CA75" s="1050"/>
      <c r="CB75" s="1050"/>
      <c r="CC75" s="1050"/>
      <c r="CD75" s="1050"/>
      <c r="CE75" s="1050"/>
      <c r="CF75" s="1050"/>
      <c r="CG75" s="1051"/>
      <c r="CH75" s="1052"/>
      <c r="CI75" s="1053"/>
      <c r="CJ75" s="1053"/>
      <c r="CK75" s="1053"/>
      <c r="CL75" s="1054"/>
      <c r="CM75" s="1052"/>
      <c r="CN75" s="1053"/>
      <c r="CO75" s="1053"/>
      <c r="CP75" s="1053"/>
      <c r="CQ75" s="1054"/>
      <c r="CR75" s="1052"/>
      <c r="CS75" s="1053"/>
      <c r="CT75" s="1053"/>
      <c r="CU75" s="1053"/>
      <c r="CV75" s="1054"/>
      <c r="CW75" s="1052"/>
      <c r="CX75" s="1053"/>
      <c r="CY75" s="1053"/>
      <c r="CZ75" s="1053"/>
      <c r="DA75" s="1054"/>
      <c r="DB75" s="1052"/>
      <c r="DC75" s="1053"/>
      <c r="DD75" s="1053"/>
      <c r="DE75" s="1053"/>
      <c r="DF75" s="1054"/>
      <c r="DG75" s="1052"/>
      <c r="DH75" s="1053"/>
      <c r="DI75" s="1053"/>
      <c r="DJ75" s="1053"/>
      <c r="DK75" s="1054"/>
      <c r="DL75" s="1052"/>
      <c r="DM75" s="1053"/>
      <c r="DN75" s="1053"/>
      <c r="DO75" s="1053"/>
      <c r="DP75" s="1054"/>
      <c r="DQ75" s="1052"/>
      <c r="DR75" s="1053"/>
      <c r="DS75" s="1053"/>
      <c r="DT75" s="1053"/>
      <c r="DU75" s="1054"/>
      <c r="DV75" s="1036"/>
      <c r="DW75" s="1037"/>
      <c r="DX75" s="1037"/>
      <c r="DY75" s="1037"/>
      <c r="DZ75" s="1038"/>
      <c r="EA75" s="248"/>
    </row>
    <row r="76" spans="1:131" s="249" customFormat="1" ht="26.25" customHeight="1">
      <c r="A76" s="263">
        <v>9</v>
      </c>
      <c r="B76" s="1070"/>
      <c r="C76" s="1071"/>
      <c r="D76" s="1071"/>
      <c r="E76" s="1071"/>
      <c r="F76" s="1071"/>
      <c r="G76" s="1071"/>
      <c r="H76" s="1071"/>
      <c r="I76" s="1071"/>
      <c r="J76" s="1071"/>
      <c r="K76" s="1071"/>
      <c r="L76" s="1071"/>
      <c r="M76" s="1071"/>
      <c r="N76" s="1071"/>
      <c r="O76" s="1071"/>
      <c r="P76" s="1072"/>
      <c r="Q76" s="1074"/>
      <c r="R76" s="1075"/>
      <c r="S76" s="1075"/>
      <c r="T76" s="1075"/>
      <c r="U76" s="1076"/>
      <c r="V76" s="1077"/>
      <c r="W76" s="1075"/>
      <c r="X76" s="1075"/>
      <c r="Y76" s="1075"/>
      <c r="Z76" s="1076"/>
      <c r="AA76" s="1077"/>
      <c r="AB76" s="1075"/>
      <c r="AC76" s="1075"/>
      <c r="AD76" s="1075"/>
      <c r="AE76" s="1076"/>
      <c r="AF76" s="1077"/>
      <c r="AG76" s="1075"/>
      <c r="AH76" s="1075"/>
      <c r="AI76" s="1075"/>
      <c r="AJ76" s="1076"/>
      <c r="AK76" s="1077"/>
      <c r="AL76" s="1075"/>
      <c r="AM76" s="1075"/>
      <c r="AN76" s="1075"/>
      <c r="AO76" s="1076"/>
      <c r="AP76" s="1077"/>
      <c r="AQ76" s="1075"/>
      <c r="AR76" s="1075"/>
      <c r="AS76" s="1075"/>
      <c r="AT76" s="1076"/>
      <c r="AU76" s="1077"/>
      <c r="AV76" s="1075"/>
      <c r="AW76" s="1075"/>
      <c r="AX76" s="1075"/>
      <c r="AY76" s="1076"/>
      <c r="AZ76" s="1068"/>
      <c r="BA76" s="1068"/>
      <c r="BB76" s="1068"/>
      <c r="BC76" s="1068"/>
      <c r="BD76" s="1069"/>
      <c r="BE76" s="267"/>
      <c r="BF76" s="267"/>
      <c r="BG76" s="267"/>
      <c r="BH76" s="267"/>
      <c r="BI76" s="267"/>
      <c r="BJ76" s="267"/>
      <c r="BK76" s="267"/>
      <c r="BL76" s="267"/>
      <c r="BM76" s="267"/>
      <c r="BN76" s="267"/>
      <c r="BO76" s="267"/>
      <c r="BP76" s="267"/>
      <c r="BQ76" s="264">
        <v>70</v>
      </c>
      <c r="BR76" s="269"/>
      <c r="BS76" s="1049"/>
      <c r="BT76" s="1050"/>
      <c r="BU76" s="1050"/>
      <c r="BV76" s="1050"/>
      <c r="BW76" s="1050"/>
      <c r="BX76" s="1050"/>
      <c r="BY76" s="1050"/>
      <c r="BZ76" s="1050"/>
      <c r="CA76" s="1050"/>
      <c r="CB76" s="1050"/>
      <c r="CC76" s="1050"/>
      <c r="CD76" s="1050"/>
      <c r="CE76" s="1050"/>
      <c r="CF76" s="1050"/>
      <c r="CG76" s="1051"/>
      <c r="CH76" s="1052"/>
      <c r="CI76" s="1053"/>
      <c r="CJ76" s="1053"/>
      <c r="CK76" s="1053"/>
      <c r="CL76" s="1054"/>
      <c r="CM76" s="1052"/>
      <c r="CN76" s="1053"/>
      <c r="CO76" s="1053"/>
      <c r="CP76" s="1053"/>
      <c r="CQ76" s="1054"/>
      <c r="CR76" s="1052"/>
      <c r="CS76" s="1053"/>
      <c r="CT76" s="1053"/>
      <c r="CU76" s="1053"/>
      <c r="CV76" s="1054"/>
      <c r="CW76" s="1052"/>
      <c r="CX76" s="1053"/>
      <c r="CY76" s="1053"/>
      <c r="CZ76" s="1053"/>
      <c r="DA76" s="1054"/>
      <c r="DB76" s="1052"/>
      <c r="DC76" s="1053"/>
      <c r="DD76" s="1053"/>
      <c r="DE76" s="1053"/>
      <c r="DF76" s="1054"/>
      <c r="DG76" s="1052"/>
      <c r="DH76" s="1053"/>
      <c r="DI76" s="1053"/>
      <c r="DJ76" s="1053"/>
      <c r="DK76" s="1054"/>
      <c r="DL76" s="1052"/>
      <c r="DM76" s="1053"/>
      <c r="DN76" s="1053"/>
      <c r="DO76" s="1053"/>
      <c r="DP76" s="1054"/>
      <c r="DQ76" s="1052"/>
      <c r="DR76" s="1053"/>
      <c r="DS76" s="1053"/>
      <c r="DT76" s="1053"/>
      <c r="DU76" s="1054"/>
      <c r="DV76" s="1036"/>
      <c r="DW76" s="1037"/>
      <c r="DX76" s="1037"/>
      <c r="DY76" s="1037"/>
      <c r="DZ76" s="1038"/>
      <c r="EA76" s="248"/>
    </row>
    <row r="77" spans="1:131" s="249" customFormat="1" ht="26.25" customHeight="1">
      <c r="A77" s="263">
        <v>10</v>
      </c>
      <c r="B77" s="1070"/>
      <c r="C77" s="1071"/>
      <c r="D77" s="1071"/>
      <c r="E77" s="1071"/>
      <c r="F77" s="1071"/>
      <c r="G77" s="1071"/>
      <c r="H77" s="1071"/>
      <c r="I77" s="1071"/>
      <c r="J77" s="1071"/>
      <c r="K77" s="1071"/>
      <c r="L77" s="1071"/>
      <c r="M77" s="1071"/>
      <c r="N77" s="1071"/>
      <c r="O77" s="1071"/>
      <c r="P77" s="1072"/>
      <c r="Q77" s="1074"/>
      <c r="R77" s="1075"/>
      <c r="S77" s="1075"/>
      <c r="T77" s="1075"/>
      <c r="U77" s="1076"/>
      <c r="V77" s="1077"/>
      <c r="W77" s="1075"/>
      <c r="X77" s="1075"/>
      <c r="Y77" s="1075"/>
      <c r="Z77" s="1076"/>
      <c r="AA77" s="1077"/>
      <c r="AB77" s="1075"/>
      <c r="AC77" s="1075"/>
      <c r="AD77" s="1075"/>
      <c r="AE77" s="1076"/>
      <c r="AF77" s="1077"/>
      <c r="AG77" s="1075"/>
      <c r="AH77" s="1075"/>
      <c r="AI77" s="1075"/>
      <c r="AJ77" s="1076"/>
      <c r="AK77" s="1077"/>
      <c r="AL77" s="1075"/>
      <c r="AM77" s="1075"/>
      <c r="AN77" s="1075"/>
      <c r="AO77" s="1076"/>
      <c r="AP77" s="1077"/>
      <c r="AQ77" s="1075"/>
      <c r="AR77" s="1075"/>
      <c r="AS77" s="1075"/>
      <c r="AT77" s="1076"/>
      <c r="AU77" s="1077"/>
      <c r="AV77" s="1075"/>
      <c r="AW77" s="1075"/>
      <c r="AX77" s="1075"/>
      <c r="AY77" s="1076"/>
      <c r="AZ77" s="1068"/>
      <c r="BA77" s="1068"/>
      <c r="BB77" s="1068"/>
      <c r="BC77" s="1068"/>
      <c r="BD77" s="1069"/>
      <c r="BE77" s="267"/>
      <c r="BF77" s="267"/>
      <c r="BG77" s="267"/>
      <c r="BH77" s="267"/>
      <c r="BI77" s="267"/>
      <c r="BJ77" s="267"/>
      <c r="BK77" s="267"/>
      <c r="BL77" s="267"/>
      <c r="BM77" s="267"/>
      <c r="BN77" s="267"/>
      <c r="BO77" s="267"/>
      <c r="BP77" s="267"/>
      <c r="BQ77" s="264">
        <v>71</v>
      </c>
      <c r="BR77" s="269"/>
      <c r="BS77" s="1049"/>
      <c r="BT77" s="1050"/>
      <c r="BU77" s="1050"/>
      <c r="BV77" s="1050"/>
      <c r="BW77" s="1050"/>
      <c r="BX77" s="1050"/>
      <c r="BY77" s="1050"/>
      <c r="BZ77" s="1050"/>
      <c r="CA77" s="1050"/>
      <c r="CB77" s="1050"/>
      <c r="CC77" s="1050"/>
      <c r="CD77" s="1050"/>
      <c r="CE77" s="1050"/>
      <c r="CF77" s="1050"/>
      <c r="CG77" s="1051"/>
      <c r="CH77" s="1052"/>
      <c r="CI77" s="1053"/>
      <c r="CJ77" s="1053"/>
      <c r="CK77" s="1053"/>
      <c r="CL77" s="1054"/>
      <c r="CM77" s="1052"/>
      <c r="CN77" s="1053"/>
      <c r="CO77" s="1053"/>
      <c r="CP77" s="1053"/>
      <c r="CQ77" s="1054"/>
      <c r="CR77" s="1052"/>
      <c r="CS77" s="1053"/>
      <c r="CT77" s="1053"/>
      <c r="CU77" s="1053"/>
      <c r="CV77" s="1054"/>
      <c r="CW77" s="1052"/>
      <c r="CX77" s="1053"/>
      <c r="CY77" s="1053"/>
      <c r="CZ77" s="1053"/>
      <c r="DA77" s="1054"/>
      <c r="DB77" s="1052"/>
      <c r="DC77" s="1053"/>
      <c r="DD77" s="1053"/>
      <c r="DE77" s="1053"/>
      <c r="DF77" s="1054"/>
      <c r="DG77" s="1052"/>
      <c r="DH77" s="1053"/>
      <c r="DI77" s="1053"/>
      <c r="DJ77" s="1053"/>
      <c r="DK77" s="1054"/>
      <c r="DL77" s="1052"/>
      <c r="DM77" s="1053"/>
      <c r="DN77" s="1053"/>
      <c r="DO77" s="1053"/>
      <c r="DP77" s="1054"/>
      <c r="DQ77" s="1052"/>
      <c r="DR77" s="1053"/>
      <c r="DS77" s="1053"/>
      <c r="DT77" s="1053"/>
      <c r="DU77" s="1054"/>
      <c r="DV77" s="1036"/>
      <c r="DW77" s="1037"/>
      <c r="DX77" s="1037"/>
      <c r="DY77" s="1037"/>
      <c r="DZ77" s="1038"/>
      <c r="EA77" s="248"/>
    </row>
    <row r="78" spans="1:131" s="249" customFormat="1" ht="26.25" customHeight="1">
      <c r="A78" s="263">
        <v>11</v>
      </c>
      <c r="B78" s="1070"/>
      <c r="C78" s="1071"/>
      <c r="D78" s="1071"/>
      <c r="E78" s="1071"/>
      <c r="F78" s="1071"/>
      <c r="G78" s="1071"/>
      <c r="H78" s="1071"/>
      <c r="I78" s="1071"/>
      <c r="J78" s="1071"/>
      <c r="K78" s="1071"/>
      <c r="L78" s="1071"/>
      <c r="M78" s="1071"/>
      <c r="N78" s="1071"/>
      <c r="O78" s="1071"/>
      <c r="P78" s="1072"/>
      <c r="Q78" s="1073"/>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7"/>
      <c r="AU78" s="1067"/>
      <c r="AV78" s="1067"/>
      <c r="AW78" s="1067"/>
      <c r="AX78" s="1067"/>
      <c r="AY78" s="1067"/>
      <c r="AZ78" s="1068"/>
      <c r="BA78" s="1068"/>
      <c r="BB78" s="1068"/>
      <c r="BC78" s="1068"/>
      <c r="BD78" s="1069"/>
      <c r="BE78" s="267"/>
      <c r="BF78" s="267"/>
      <c r="BG78" s="267"/>
      <c r="BH78" s="267"/>
      <c r="BI78" s="267"/>
      <c r="BJ78" s="270"/>
      <c r="BK78" s="270"/>
      <c r="BL78" s="270"/>
      <c r="BM78" s="270"/>
      <c r="BN78" s="270"/>
      <c r="BO78" s="267"/>
      <c r="BP78" s="267"/>
      <c r="BQ78" s="264">
        <v>72</v>
      </c>
      <c r="BR78" s="269"/>
      <c r="BS78" s="1049"/>
      <c r="BT78" s="1050"/>
      <c r="BU78" s="1050"/>
      <c r="BV78" s="1050"/>
      <c r="BW78" s="1050"/>
      <c r="BX78" s="1050"/>
      <c r="BY78" s="1050"/>
      <c r="BZ78" s="1050"/>
      <c r="CA78" s="1050"/>
      <c r="CB78" s="1050"/>
      <c r="CC78" s="1050"/>
      <c r="CD78" s="1050"/>
      <c r="CE78" s="1050"/>
      <c r="CF78" s="1050"/>
      <c r="CG78" s="1051"/>
      <c r="CH78" s="1052"/>
      <c r="CI78" s="1053"/>
      <c r="CJ78" s="1053"/>
      <c r="CK78" s="1053"/>
      <c r="CL78" s="1054"/>
      <c r="CM78" s="1052"/>
      <c r="CN78" s="1053"/>
      <c r="CO78" s="1053"/>
      <c r="CP78" s="1053"/>
      <c r="CQ78" s="1054"/>
      <c r="CR78" s="1052"/>
      <c r="CS78" s="1053"/>
      <c r="CT78" s="1053"/>
      <c r="CU78" s="1053"/>
      <c r="CV78" s="1054"/>
      <c r="CW78" s="1052"/>
      <c r="CX78" s="1053"/>
      <c r="CY78" s="1053"/>
      <c r="CZ78" s="1053"/>
      <c r="DA78" s="1054"/>
      <c r="DB78" s="1052"/>
      <c r="DC78" s="1053"/>
      <c r="DD78" s="1053"/>
      <c r="DE78" s="1053"/>
      <c r="DF78" s="1054"/>
      <c r="DG78" s="1052"/>
      <c r="DH78" s="1053"/>
      <c r="DI78" s="1053"/>
      <c r="DJ78" s="1053"/>
      <c r="DK78" s="1054"/>
      <c r="DL78" s="1052"/>
      <c r="DM78" s="1053"/>
      <c r="DN78" s="1053"/>
      <c r="DO78" s="1053"/>
      <c r="DP78" s="1054"/>
      <c r="DQ78" s="1052"/>
      <c r="DR78" s="1053"/>
      <c r="DS78" s="1053"/>
      <c r="DT78" s="1053"/>
      <c r="DU78" s="1054"/>
      <c r="DV78" s="1036"/>
      <c r="DW78" s="1037"/>
      <c r="DX78" s="1037"/>
      <c r="DY78" s="1037"/>
      <c r="DZ78" s="1038"/>
      <c r="EA78" s="248"/>
    </row>
    <row r="79" spans="1:131" s="249" customFormat="1" ht="26.25" customHeight="1">
      <c r="A79" s="263">
        <v>12</v>
      </c>
      <c r="B79" s="1070"/>
      <c r="C79" s="1071"/>
      <c r="D79" s="1071"/>
      <c r="E79" s="1071"/>
      <c r="F79" s="1071"/>
      <c r="G79" s="1071"/>
      <c r="H79" s="1071"/>
      <c r="I79" s="1071"/>
      <c r="J79" s="1071"/>
      <c r="K79" s="1071"/>
      <c r="L79" s="1071"/>
      <c r="M79" s="1071"/>
      <c r="N79" s="1071"/>
      <c r="O79" s="1071"/>
      <c r="P79" s="1072"/>
      <c r="Q79" s="1073"/>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8"/>
      <c r="BA79" s="1068"/>
      <c r="BB79" s="1068"/>
      <c r="BC79" s="1068"/>
      <c r="BD79" s="1069"/>
      <c r="BE79" s="267"/>
      <c r="BF79" s="267"/>
      <c r="BG79" s="267"/>
      <c r="BH79" s="267"/>
      <c r="BI79" s="267"/>
      <c r="BJ79" s="270"/>
      <c r="BK79" s="270"/>
      <c r="BL79" s="270"/>
      <c r="BM79" s="270"/>
      <c r="BN79" s="270"/>
      <c r="BO79" s="267"/>
      <c r="BP79" s="267"/>
      <c r="BQ79" s="264">
        <v>73</v>
      </c>
      <c r="BR79" s="269"/>
      <c r="BS79" s="1049"/>
      <c r="BT79" s="1050"/>
      <c r="BU79" s="1050"/>
      <c r="BV79" s="1050"/>
      <c r="BW79" s="1050"/>
      <c r="BX79" s="1050"/>
      <c r="BY79" s="1050"/>
      <c r="BZ79" s="1050"/>
      <c r="CA79" s="1050"/>
      <c r="CB79" s="1050"/>
      <c r="CC79" s="1050"/>
      <c r="CD79" s="1050"/>
      <c r="CE79" s="1050"/>
      <c r="CF79" s="1050"/>
      <c r="CG79" s="1051"/>
      <c r="CH79" s="1052"/>
      <c r="CI79" s="1053"/>
      <c r="CJ79" s="1053"/>
      <c r="CK79" s="1053"/>
      <c r="CL79" s="1054"/>
      <c r="CM79" s="1052"/>
      <c r="CN79" s="1053"/>
      <c r="CO79" s="1053"/>
      <c r="CP79" s="1053"/>
      <c r="CQ79" s="1054"/>
      <c r="CR79" s="1052"/>
      <c r="CS79" s="1053"/>
      <c r="CT79" s="1053"/>
      <c r="CU79" s="1053"/>
      <c r="CV79" s="1054"/>
      <c r="CW79" s="1052"/>
      <c r="CX79" s="1053"/>
      <c r="CY79" s="1053"/>
      <c r="CZ79" s="1053"/>
      <c r="DA79" s="1054"/>
      <c r="DB79" s="1052"/>
      <c r="DC79" s="1053"/>
      <c r="DD79" s="1053"/>
      <c r="DE79" s="1053"/>
      <c r="DF79" s="1054"/>
      <c r="DG79" s="1052"/>
      <c r="DH79" s="1053"/>
      <c r="DI79" s="1053"/>
      <c r="DJ79" s="1053"/>
      <c r="DK79" s="1054"/>
      <c r="DL79" s="1052"/>
      <c r="DM79" s="1053"/>
      <c r="DN79" s="1053"/>
      <c r="DO79" s="1053"/>
      <c r="DP79" s="1054"/>
      <c r="DQ79" s="1052"/>
      <c r="DR79" s="1053"/>
      <c r="DS79" s="1053"/>
      <c r="DT79" s="1053"/>
      <c r="DU79" s="1054"/>
      <c r="DV79" s="1036"/>
      <c r="DW79" s="1037"/>
      <c r="DX79" s="1037"/>
      <c r="DY79" s="1037"/>
      <c r="DZ79" s="1038"/>
      <c r="EA79" s="248"/>
    </row>
    <row r="80" spans="1:131" s="249" customFormat="1" ht="26.25" customHeight="1">
      <c r="A80" s="263">
        <v>13</v>
      </c>
      <c r="B80" s="1070"/>
      <c r="C80" s="1071"/>
      <c r="D80" s="1071"/>
      <c r="E80" s="1071"/>
      <c r="F80" s="1071"/>
      <c r="G80" s="1071"/>
      <c r="H80" s="1071"/>
      <c r="I80" s="1071"/>
      <c r="J80" s="1071"/>
      <c r="K80" s="1071"/>
      <c r="L80" s="1071"/>
      <c r="M80" s="1071"/>
      <c r="N80" s="1071"/>
      <c r="O80" s="1071"/>
      <c r="P80" s="1072"/>
      <c r="Q80" s="1073"/>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8"/>
      <c r="BA80" s="1068"/>
      <c r="BB80" s="1068"/>
      <c r="BC80" s="1068"/>
      <c r="BD80" s="1069"/>
      <c r="BE80" s="267"/>
      <c r="BF80" s="267"/>
      <c r="BG80" s="267"/>
      <c r="BH80" s="267"/>
      <c r="BI80" s="267"/>
      <c r="BJ80" s="267"/>
      <c r="BK80" s="267"/>
      <c r="BL80" s="267"/>
      <c r="BM80" s="267"/>
      <c r="BN80" s="267"/>
      <c r="BO80" s="267"/>
      <c r="BP80" s="267"/>
      <c r="BQ80" s="264">
        <v>74</v>
      </c>
      <c r="BR80" s="269"/>
      <c r="BS80" s="1049"/>
      <c r="BT80" s="1050"/>
      <c r="BU80" s="1050"/>
      <c r="BV80" s="1050"/>
      <c r="BW80" s="1050"/>
      <c r="BX80" s="1050"/>
      <c r="BY80" s="1050"/>
      <c r="BZ80" s="1050"/>
      <c r="CA80" s="1050"/>
      <c r="CB80" s="1050"/>
      <c r="CC80" s="1050"/>
      <c r="CD80" s="1050"/>
      <c r="CE80" s="1050"/>
      <c r="CF80" s="1050"/>
      <c r="CG80" s="1051"/>
      <c r="CH80" s="1052"/>
      <c r="CI80" s="1053"/>
      <c r="CJ80" s="1053"/>
      <c r="CK80" s="1053"/>
      <c r="CL80" s="1054"/>
      <c r="CM80" s="1052"/>
      <c r="CN80" s="1053"/>
      <c r="CO80" s="1053"/>
      <c r="CP80" s="1053"/>
      <c r="CQ80" s="1054"/>
      <c r="CR80" s="1052"/>
      <c r="CS80" s="1053"/>
      <c r="CT80" s="1053"/>
      <c r="CU80" s="1053"/>
      <c r="CV80" s="1054"/>
      <c r="CW80" s="1052"/>
      <c r="CX80" s="1053"/>
      <c r="CY80" s="1053"/>
      <c r="CZ80" s="1053"/>
      <c r="DA80" s="1054"/>
      <c r="DB80" s="1052"/>
      <c r="DC80" s="1053"/>
      <c r="DD80" s="1053"/>
      <c r="DE80" s="1053"/>
      <c r="DF80" s="1054"/>
      <c r="DG80" s="1052"/>
      <c r="DH80" s="1053"/>
      <c r="DI80" s="1053"/>
      <c r="DJ80" s="1053"/>
      <c r="DK80" s="1054"/>
      <c r="DL80" s="1052"/>
      <c r="DM80" s="1053"/>
      <c r="DN80" s="1053"/>
      <c r="DO80" s="1053"/>
      <c r="DP80" s="1054"/>
      <c r="DQ80" s="1052"/>
      <c r="DR80" s="1053"/>
      <c r="DS80" s="1053"/>
      <c r="DT80" s="1053"/>
      <c r="DU80" s="1054"/>
      <c r="DV80" s="1036"/>
      <c r="DW80" s="1037"/>
      <c r="DX80" s="1037"/>
      <c r="DY80" s="1037"/>
      <c r="DZ80" s="1038"/>
      <c r="EA80" s="248"/>
    </row>
    <row r="81" spans="1:131" s="249" customFormat="1" ht="26.25" customHeight="1">
      <c r="A81" s="263">
        <v>14</v>
      </c>
      <c r="B81" s="1070"/>
      <c r="C81" s="1071"/>
      <c r="D81" s="1071"/>
      <c r="E81" s="1071"/>
      <c r="F81" s="1071"/>
      <c r="G81" s="1071"/>
      <c r="H81" s="1071"/>
      <c r="I81" s="1071"/>
      <c r="J81" s="1071"/>
      <c r="K81" s="1071"/>
      <c r="L81" s="1071"/>
      <c r="M81" s="1071"/>
      <c r="N81" s="1071"/>
      <c r="O81" s="1071"/>
      <c r="P81" s="1072"/>
      <c r="Q81" s="1073"/>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8"/>
      <c r="BA81" s="1068"/>
      <c r="BB81" s="1068"/>
      <c r="BC81" s="1068"/>
      <c r="BD81" s="1069"/>
      <c r="BE81" s="267"/>
      <c r="BF81" s="267"/>
      <c r="BG81" s="267"/>
      <c r="BH81" s="267"/>
      <c r="BI81" s="267"/>
      <c r="BJ81" s="267"/>
      <c r="BK81" s="267"/>
      <c r="BL81" s="267"/>
      <c r="BM81" s="267"/>
      <c r="BN81" s="267"/>
      <c r="BO81" s="267"/>
      <c r="BP81" s="267"/>
      <c r="BQ81" s="264">
        <v>75</v>
      </c>
      <c r="BR81" s="269"/>
      <c r="BS81" s="1049"/>
      <c r="BT81" s="1050"/>
      <c r="BU81" s="1050"/>
      <c r="BV81" s="1050"/>
      <c r="BW81" s="1050"/>
      <c r="BX81" s="1050"/>
      <c r="BY81" s="1050"/>
      <c r="BZ81" s="1050"/>
      <c r="CA81" s="1050"/>
      <c r="CB81" s="1050"/>
      <c r="CC81" s="1050"/>
      <c r="CD81" s="1050"/>
      <c r="CE81" s="1050"/>
      <c r="CF81" s="1050"/>
      <c r="CG81" s="1051"/>
      <c r="CH81" s="1052"/>
      <c r="CI81" s="1053"/>
      <c r="CJ81" s="1053"/>
      <c r="CK81" s="1053"/>
      <c r="CL81" s="1054"/>
      <c r="CM81" s="1052"/>
      <c r="CN81" s="1053"/>
      <c r="CO81" s="1053"/>
      <c r="CP81" s="1053"/>
      <c r="CQ81" s="1054"/>
      <c r="CR81" s="1052"/>
      <c r="CS81" s="1053"/>
      <c r="CT81" s="1053"/>
      <c r="CU81" s="1053"/>
      <c r="CV81" s="1054"/>
      <c r="CW81" s="1052"/>
      <c r="CX81" s="1053"/>
      <c r="CY81" s="1053"/>
      <c r="CZ81" s="1053"/>
      <c r="DA81" s="1054"/>
      <c r="DB81" s="1052"/>
      <c r="DC81" s="1053"/>
      <c r="DD81" s="1053"/>
      <c r="DE81" s="1053"/>
      <c r="DF81" s="1054"/>
      <c r="DG81" s="1052"/>
      <c r="DH81" s="1053"/>
      <c r="DI81" s="1053"/>
      <c r="DJ81" s="1053"/>
      <c r="DK81" s="1054"/>
      <c r="DL81" s="1052"/>
      <c r="DM81" s="1053"/>
      <c r="DN81" s="1053"/>
      <c r="DO81" s="1053"/>
      <c r="DP81" s="1054"/>
      <c r="DQ81" s="1052"/>
      <c r="DR81" s="1053"/>
      <c r="DS81" s="1053"/>
      <c r="DT81" s="1053"/>
      <c r="DU81" s="1054"/>
      <c r="DV81" s="1036"/>
      <c r="DW81" s="1037"/>
      <c r="DX81" s="1037"/>
      <c r="DY81" s="1037"/>
      <c r="DZ81" s="1038"/>
      <c r="EA81" s="248"/>
    </row>
    <row r="82" spans="1:131" s="249" customFormat="1" ht="26.25" customHeight="1">
      <c r="A82" s="263">
        <v>15</v>
      </c>
      <c r="B82" s="1070"/>
      <c r="C82" s="1071"/>
      <c r="D82" s="1071"/>
      <c r="E82" s="1071"/>
      <c r="F82" s="1071"/>
      <c r="G82" s="1071"/>
      <c r="H82" s="1071"/>
      <c r="I82" s="1071"/>
      <c r="J82" s="1071"/>
      <c r="K82" s="1071"/>
      <c r="L82" s="1071"/>
      <c r="M82" s="1071"/>
      <c r="N82" s="1071"/>
      <c r="O82" s="1071"/>
      <c r="P82" s="1072"/>
      <c r="Q82" s="1073"/>
      <c r="R82" s="1067"/>
      <c r="S82" s="1067"/>
      <c r="T82" s="1067"/>
      <c r="U82" s="1067"/>
      <c r="V82" s="1067"/>
      <c r="W82" s="1067"/>
      <c r="X82" s="1067"/>
      <c r="Y82" s="1067"/>
      <c r="Z82" s="1067"/>
      <c r="AA82" s="1067"/>
      <c r="AB82" s="1067"/>
      <c r="AC82" s="1067"/>
      <c r="AD82" s="1067"/>
      <c r="AE82" s="1067"/>
      <c r="AF82" s="1067"/>
      <c r="AG82" s="1067"/>
      <c r="AH82" s="1067"/>
      <c r="AI82" s="1067"/>
      <c r="AJ82" s="1067"/>
      <c r="AK82" s="1067"/>
      <c r="AL82" s="1067"/>
      <c r="AM82" s="1067"/>
      <c r="AN82" s="1067"/>
      <c r="AO82" s="1067"/>
      <c r="AP82" s="1067"/>
      <c r="AQ82" s="1067"/>
      <c r="AR82" s="1067"/>
      <c r="AS82" s="1067"/>
      <c r="AT82" s="1067"/>
      <c r="AU82" s="1067"/>
      <c r="AV82" s="1067"/>
      <c r="AW82" s="1067"/>
      <c r="AX82" s="1067"/>
      <c r="AY82" s="1067"/>
      <c r="AZ82" s="1068"/>
      <c r="BA82" s="1068"/>
      <c r="BB82" s="1068"/>
      <c r="BC82" s="1068"/>
      <c r="BD82" s="1069"/>
      <c r="BE82" s="267"/>
      <c r="BF82" s="267"/>
      <c r="BG82" s="267"/>
      <c r="BH82" s="267"/>
      <c r="BI82" s="267"/>
      <c r="BJ82" s="267"/>
      <c r="BK82" s="267"/>
      <c r="BL82" s="267"/>
      <c r="BM82" s="267"/>
      <c r="BN82" s="267"/>
      <c r="BO82" s="267"/>
      <c r="BP82" s="267"/>
      <c r="BQ82" s="264">
        <v>76</v>
      </c>
      <c r="BR82" s="269"/>
      <c r="BS82" s="1049"/>
      <c r="BT82" s="1050"/>
      <c r="BU82" s="1050"/>
      <c r="BV82" s="1050"/>
      <c r="BW82" s="1050"/>
      <c r="BX82" s="1050"/>
      <c r="BY82" s="1050"/>
      <c r="BZ82" s="1050"/>
      <c r="CA82" s="1050"/>
      <c r="CB82" s="1050"/>
      <c r="CC82" s="1050"/>
      <c r="CD82" s="1050"/>
      <c r="CE82" s="1050"/>
      <c r="CF82" s="1050"/>
      <c r="CG82" s="1051"/>
      <c r="CH82" s="1052"/>
      <c r="CI82" s="1053"/>
      <c r="CJ82" s="1053"/>
      <c r="CK82" s="1053"/>
      <c r="CL82" s="1054"/>
      <c r="CM82" s="1052"/>
      <c r="CN82" s="1053"/>
      <c r="CO82" s="1053"/>
      <c r="CP82" s="1053"/>
      <c r="CQ82" s="1054"/>
      <c r="CR82" s="1052"/>
      <c r="CS82" s="1053"/>
      <c r="CT82" s="1053"/>
      <c r="CU82" s="1053"/>
      <c r="CV82" s="1054"/>
      <c r="CW82" s="1052"/>
      <c r="CX82" s="1053"/>
      <c r="CY82" s="1053"/>
      <c r="CZ82" s="1053"/>
      <c r="DA82" s="1054"/>
      <c r="DB82" s="1052"/>
      <c r="DC82" s="1053"/>
      <c r="DD82" s="1053"/>
      <c r="DE82" s="1053"/>
      <c r="DF82" s="1054"/>
      <c r="DG82" s="1052"/>
      <c r="DH82" s="1053"/>
      <c r="DI82" s="1053"/>
      <c r="DJ82" s="1053"/>
      <c r="DK82" s="1054"/>
      <c r="DL82" s="1052"/>
      <c r="DM82" s="1053"/>
      <c r="DN82" s="1053"/>
      <c r="DO82" s="1053"/>
      <c r="DP82" s="1054"/>
      <c r="DQ82" s="1052"/>
      <c r="DR82" s="1053"/>
      <c r="DS82" s="1053"/>
      <c r="DT82" s="1053"/>
      <c r="DU82" s="1054"/>
      <c r="DV82" s="1036"/>
      <c r="DW82" s="1037"/>
      <c r="DX82" s="1037"/>
      <c r="DY82" s="1037"/>
      <c r="DZ82" s="1038"/>
      <c r="EA82" s="248"/>
    </row>
    <row r="83" spans="1:131" s="249" customFormat="1" ht="26.25" customHeight="1">
      <c r="A83" s="263">
        <v>16</v>
      </c>
      <c r="B83" s="1070"/>
      <c r="C83" s="1071"/>
      <c r="D83" s="1071"/>
      <c r="E83" s="1071"/>
      <c r="F83" s="1071"/>
      <c r="G83" s="1071"/>
      <c r="H83" s="1071"/>
      <c r="I83" s="1071"/>
      <c r="J83" s="1071"/>
      <c r="K83" s="1071"/>
      <c r="L83" s="1071"/>
      <c r="M83" s="1071"/>
      <c r="N83" s="1071"/>
      <c r="O83" s="1071"/>
      <c r="P83" s="1072"/>
      <c r="Q83" s="1073"/>
      <c r="R83" s="1067"/>
      <c r="S83" s="1067"/>
      <c r="T83" s="1067"/>
      <c r="U83" s="1067"/>
      <c r="V83" s="1067"/>
      <c r="W83" s="1067"/>
      <c r="X83" s="1067"/>
      <c r="Y83" s="1067"/>
      <c r="Z83" s="1067"/>
      <c r="AA83" s="1067"/>
      <c r="AB83" s="1067"/>
      <c r="AC83" s="1067"/>
      <c r="AD83" s="1067"/>
      <c r="AE83" s="1067"/>
      <c r="AF83" s="1067"/>
      <c r="AG83" s="1067"/>
      <c r="AH83" s="1067"/>
      <c r="AI83" s="1067"/>
      <c r="AJ83" s="1067"/>
      <c r="AK83" s="1067"/>
      <c r="AL83" s="1067"/>
      <c r="AM83" s="1067"/>
      <c r="AN83" s="1067"/>
      <c r="AO83" s="1067"/>
      <c r="AP83" s="1067"/>
      <c r="AQ83" s="1067"/>
      <c r="AR83" s="1067"/>
      <c r="AS83" s="1067"/>
      <c r="AT83" s="1067"/>
      <c r="AU83" s="1067"/>
      <c r="AV83" s="1067"/>
      <c r="AW83" s="1067"/>
      <c r="AX83" s="1067"/>
      <c r="AY83" s="1067"/>
      <c r="AZ83" s="1068"/>
      <c r="BA83" s="1068"/>
      <c r="BB83" s="1068"/>
      <c r="BC83" s="1068"/>
      <c r="BD83" s="1069"/>
      <c r="BE83" s="267"/>
      <c r="BF83" s="267"/>
      <c r="BG83" s="267"/>
      <c r="BH83" s="267"/>
      <c r="BI83" s="267"/>
      <c r="BJ83" s="267"/>
      <c r="BK83" s="267"/>
      <c r="BL83" s="267"/>
      <c r="BM83" s="267"/>
      <c r="BN83" s="267"/>
      <c r="BO83" s="267"/>
      <c r="BP83" s="267"/>
      <c r="BQ83" s="264">
        <v>77</v>
      </c>
      <c r="BR83" s="269"/>
      <c r="BS83" s="1049"/>
      <c r="BT83" s="1050"/>
      <c r="BU83" s="1050"/>
      <c r="BV83" s="1050"/>
      <c r="BW83" s="1050"/>
      <c r="BX83" s="1050"/>
      <c r="BY83" s="1050"/>
      <c r="BZ83" s="1050"/>
      <c r="CA83" s="1050"/>
      <c r="CB83" s="1050"/>
      <c r="CC83" s="1050"/>
      <c r="CD83" s="1050"/>
      <c r="CE83" s="1050"/>
      <c r="CF83" s="1050"/>
      <c r="CG83" s="1051"/>
      <c r="CH83" s="1052"/>
      <c r="CI83" s="1053"/>
      <c r="CJ83" s="1053"/>
      <c r="CK83" s="1053"/>
      <c r="CL83" s="1054"/>
      <c r="CM83" s="1052"/>
      <c r="CN83" s="1053"/>
      <c r="CO83" s="1053"/>
      <c r="CP83" s="1053"/>
      <c r="CQ83" s="1054"/>
      <c r="CR83" s="1052"/>
      <c r="CS83" s="1053"/>
      <c r="CT83" s="1053"/>
      <c r="CU83" s="1053"/>
      <c r="CV83" s="1054"/>
      <c r="CW83" s="1052"/>
      <c r="CX83" s="1053"/>
      <c r="CY83" s="1053"/>
      <c r="CZ83" s="1053"/>
      <c r="DA83" s="1054"/>
      <c r="DB83" s="1052"/>
      <c r="DC83" s="1053"/>
      <c r="DD83" s="1053"/>
      <c r="DE83" s="1053"/>
      <c r="DF83" s="1054"/>
      <c r="DG83" s="1052"/>
      <c r="DH83" s="1053"/>
      <c r="DI83" s="1053"/>
      <c r="DJ83" s="1053"/>
      <c r="DK83" s="1054"/>
      <c r="DL83" s="1052"/>
      <c r="DM83" s="1053"/>
      <c r="DN83" s="1053"/>
      <c r="DO83" s="1053"/>
      <c r="DP83" s="1054"/>
      <c r="DQ83" s="1052"/>
      <c r="DR83" s="1053"/>
      <c r="DS83" s="1053"/>
      <c r="DT83" s="1053"/>
      <c r="DU83" s="1054"/>
      <c r="DV83" s="1036"/>
      <c r="DW83" s="1037"/>
      <c r="DX83" s="1037"/>
      <c r="DY83" s="1037"/>
      <c r="DZ83" s="1038"/>
      <c r="EA83" s="248"/>
    </row>
    <row r="84" spans="1:131" s="249" customFormat="1" ht="26.25" customHeight="1">
      <c r="A84" s="263">
        <v>17</v>
      </c>
      <c r="B84" s="1070"/>
      <c r="C84" s="1071"/>
      <c r="D84" s="1071"/>
      <c r="E84" s="1071"/>
      <c r="F84" s="1071"/>
      <c r="G84" s="1071"/>
      <c r="H84" s="1071"/>
      <c r="I84" s="1071"/>
      <c r="J84" s="1071"/>
      <c r="K84" s="1071"/>
      <c r="L84" s="1071"/>
      <c r="M84" s="1071"/>
      <c r="N84" s="1071"/>
      <c r="O84" s="1071"/>
      <c r="P84" s="1072"/>
      <c r="Q84" s="1073"/>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7"/>
      <c r="BF84" s="267"/>
      <c r="BG84" s="267"/>
      <c r="BH84" s="267"/>
      <c r="BI84" s="267"/>
      <c r="BJ84" s="267"/>
      <c r="BK84" s="267"/>
      <c r="BL84" s="267"/>
      <c r="BM84" s="267"/>
      <c r="BN84" s="267"/>
      <c r="BO84" s="267"/>
      <c r="BP84" s="267"/>
      <c r="BQ84" s="264">
        <v>78</v>
      </c>
      <c r="BR84" s="269"/>
      <c r="BS84" s="1049"/>
      <c r="BT84" s="1050"/>
      <c r="BU84" s="1050"/>
      <c r="BV84" s="1050"/>
      <c r="BW84" s="1050"/>
      <c r="BX84" s="1050"/>
      <c r="BY84" s="1050"/>
      <c r="BZ84" s="1050"/>
      <c r="CA84" s="1050"/>
      <c r="CB84" s="1050"/>
      <c r="CC84" s="1050"/>
      <c r="CD84" s="1050"/>
      <c r="CE84" s="1050"/>
      <c r="CF84" s="1050"/>
      <c r="CG84" s="1051"/>
      <c r="CH84" s="1052"/>
      <c r="CI84" s="1053"/>
      <c r="CJ84" s="1053"/>
      <c r="CK84" s="1053"/>
      <c r="CL84" s="1054"/>
      <c r="CM84" s="1052"/>
      <c r="CN84" s="1053"/>
      <c r="CO84" s="1053"/>
      <c r="CP84" s="1053"/>
      <c r="CQ84" s="1054"/>
      <c r="CR84" s="1052"/>
      <c r="CS84" s="1053"/>
      <c r="CT84" s="1053"/>
      <c r="CU84" s="1053"/>
      <c r="CV84" s="1054"/>
      <c r="CW84" s="1052"/>
      <c r="CX84" s="1053"/>
      <c r="CY84" s="1053"/>
      <c r="CZ84" s="1053"/>
      <c r="DA84" s="1054"/>
      <c r="DB84" s="1052"/>
      <c r="DC84" s="1053"/>
      <c r="DD84" s="1053"/>
      <c r="DE84" s="1053"/>
      <c r="DF84" s="1054"/>
      <c r="DG84" s="1052"/>
      <c r="DH84" s="1053"/>
      <c r="DI84" s="1053"/>
      <c r="DJ84" s="1053"/>
      <c r="DK84" s="1054"/>
      <c r="DL84" s="1052"/>
      <c r="DM84" s="1053"/>
      <c r="DN84" s="1053"/>
      <c r="DO84" s="1053"/>
      <c r="DP84" s="1054"/>
      <c r="DQ84" s="1052"/>
      <c r="DR84" s="1053"/>
      <c r="DS84" s="1053"/>
      <c r="DT84" s="1053"/>
      <c r="DU84" s="1054"/>
      <c r="DV84" s="1036"/>
      <c r="DW84" s="1037"/>
      <c r="DX84" s="1037"/>
      <c r="DY84" s="1037"/>
      <c r="DZ84" s="1038"/>
      <c r="EA84" s="248"/>
    </row>
    <row r="85" spans="1:131" s="249" customFormat="1" ht="26.25" customHeight="1">
      <c r="A85" s="263">
        <v>18</v>
      </c>
      <c r="B85" s="1070"/>
      <c r="C85" s="1071"/>
      <c r="D85" s="1071"/>
      <c r="E85" s="1071"/>
      <c r="F85" s="1071"/>
      <c r="G85" s="1071"/>
      <c r="H85" s="1071"/>
      <c r="I85" s="1071"/>
      <c r="J85" s="1071"/>
      <c r="K85" s="1071"/>
      <c r="L85" s="1071"/>
      <c r="M85" s="1071"/>
      <c r="N85" s="1071"/>
      <c r="O85" s="1071"/>
      <c r="P85" s="1072"/>
      <c r="Q85" s="1073"/>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7"/>
      <c r="BF85" s="267"/>
      <c r="BG85" s="267"/>
      <c r="BH85" s="267"/>
      <c r="BI85" s="267"/>
      <c r="BJ85" s="267"/>
      <c r="BK85" s="267"/>
      <c r="BL85" s="267"/>
      <c r="BM85" s="267"/>
      <c r="BN85" s="267"/>
      <c r="BO85" s="267"/>
      <c r="BP85" s="267"/>
      <c r="BQ85" s="264">
        <v>79</v>
      </c>
      <c r="BR85" s="269"/>
      <c r="BS85" s="1049"/>
      <c r="BT85" s="1050"/>
      <c r="BU85" s="1050"/>
      <c r="BV85" s="1050"/>
      <c r="BW85" s="1050"/>
      <c r="BX85" s="1050"/>
      <c r="BY85" s="1050"/>
      <c r="BZ85" s="1050"/>
      <c r="CA85" s="1050"/>
      <c r="CB85" s="1050"/>
      <c r="CC85" s="1050"/>
      <c r="CD85" s="1050"/>
      <c r="CE85" s="1050"/>
      <c r="CF85" s="1050"/>
      <c r="CG85" s="1051"/>
      <c r="CH85" s="1052"/>
      <c r="CI85" s="1053"/>
      <c r="CJ85" s="1053"/>
      <c r="CK85" s="1053"/>
      <c r="CL85" s="1054"/>
      <c r="CM85" s="1052"/>
      <c r="CN85" s="1053"/>
      <c r="CO85" s="1053"/>
      <c r="CP85" s="1053"/>
      <c r="CQ85" s="1054"/>
      <c r="CR85" s="1052"/>
      <c r="CS85" s="1053"/>
      <c r="CT85" s="1053"/>
      <c r="CU85" s="1053"/>
      <c r="CV85" s="1054"/>
      <c r="CW85" s="1052"/>
      <c r="CX85" s="1053"/>
      <c r="CY85" s="1053"/>
      <c r="CZ85" s="1053"/>
      <c r="DA85" s="1054"/>
      <c r="DB85" s="1052"/>
      <c r="DC85" s="1053"/>
      <c r="DD85" s="1053"/>
      <c r="DE85" s="1053"/>
      <c r="DF85" s="1054"/>
      <c r="DG85" s="1052"/>
      <c r="DH85" s="1053"/>
      <c r="DI85" s="1053"/>
      <c r="DJ85" s="1053"/>
      <c r="DK85" s="1054"/>
      <c r="DL85" s="1052"/>
      <c r="DM85" s="1053"/>
      <c r="DN85" s="1053"/>
      <c r="DO85" s="1053"/>
      <c r="DP85" s="1054"/>
      <c r="DQ85" s="1052"/>
      <c r="DR85" s="1053"/>
      <c r="DS85" s="1053"/>
      <c r="DT85" s="1053"/>
      <c r="DU85" s="1054"/>
      <c r="DV85" s="1036"/>
      <c r="DW85" s="1037"/>
      <c r="DX85" s="1037"/>
      <c r="DY85" s="1037"/>
      <c r="DZ85" s="1038"/>
      <c r="EA85" s="248"/>
    </row>
    <row r="86" spans="1:131" s="249" customFormat="1" ht="26.25" customHeight="1">
      <c r="A86" s="263">
        <v>19</v>
      </c>
      <c r="B86" s="1070"/>
      <c r="C86" s="1071"/>
      <c r="D86" s="1071"/>
      <c r="E86" s="1071"/>
      <c r="F86" s="1071"/>
      <c r="G86" s="1071"/>
      <c r="H86" s="1071"/>
      <c r="I86" s="1071"/>
      <c r="J86" s="1071"/>
      <c r="K86" s="1071"/>
      <c r="L86" s="1071"/>
      <c r="M86" s="1071"/>
      <c r="N86" s="1071"/>
      <c r="O86" s="1071"/>
      <c r="P86" s="1072"/>
      <c r="Q86" s="1073"/>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7"/>
      <c r="BF86" s="267"/>
      <c r="BG86" s="267"/>
      <c r="BH86" s="267"/>
      <c r="BI86" s="267"/>
      <c r="BJ86" s="267"/>
      <c r="BK86" s="267"/>
      <c r="BL86" s="267"/>
      <c r="BM86" s="267"/>
      <c r="BN86" s="267"/>
      <c r="BO86" s="267"/>
      <c r="BP86" s="267"/>
      <c r="BQ86" s="264">
        <v>80</v>
      </c>
      <c r="BR86" s="269"/>
      <c r="BS86" s="1049"/>
      <c r="BT86" s="1050"/>
      <c r="BU86" s="1050"/>
      <c r="BV86" s="1050"/>
      <c r="BW86" s="1050"/>
      <c r="BX86" s="1050"/>
      <c r="BY86" s="1050"/>
      <c r="BZ86" s="1050"/>
      <c r="CA86" s="1050"/>
      <c r="CB86" s="1050"/>
      <c r="CC86" s="1050"/>
      <c r="CD86" s="1050"/>
      <c r="CE86" s="1050"/>
      <c r="CF86" s="1050"/>
      <c r="CG86" s="1051"/>
      <c r="CH86" s="1052"/>
      <c r="CI86" s="1053"/>
      <c r="CJ86" s="1053"/>
      <c r="CK86" s="1053"/>
      <c r="CL86" s="1054"/>
      <c r="CM86" s="1052"/>
      <c r="CN86" s="1053"/>
      <c r="CO86" s="1053"/>
      <c r="CP86" s="1053"/>
      <c r="CQ86" s="1054"/>
      <c r="CR86" s="1052"/>
      <c r="CS86" s="1053"/>
      <c r="CT86" s="1053"/>
      <c r="CU86" s="1053"/>
      <c r="CV86" s="1054"/>
      <c r="CW86" s="1052"/>
      <c r="CX86" s="1053"/>
      <c r="CY86" s="1053"/>
      <c r="CZ86" s="1053"/>
      <c r="DA86" s="1054"/>
      <c r="DB86" s="1052"/>
      <c r="DC86" s="1053"/>
      <c r="DD86" s="1053"/>
      <c r="DE86" s="1053"/>
      <c r="DF86" s="1054"/>
      <c r="DG86" s="1052"/>
      <c r="DH86" s="1053"/>
      <c r="DI86" s="1053"/>
      <c r="DJ86" s="1053"/>
      <c r="DK86" s="1054"/>
      <c r="DL86" s="1052"/>
      <c r="DM86" s="1053"/>
      <c r="DN86" s="1053"/>
      <c r="DO86" s="1053"/>
      <c r="DP86" s="1054"/>
      <c r="DQ86" s="1052"/>
      <c r="DR86" s="1053"/>
      <c r="DS86" s="1053"/>
      <c r="DT86" s="1053"/>
      <c r="DU86" s="1054"/>
      <c r="DV86" s="1036"/>
      <c r="DW86" s="1037"/>
      <c r="DX86" s="1037"/>
      <c r="DY86" s="1037"/>
      <c r="DZ86" s="1038"/>
      <c r="EA86" s="248"/>
    </row>
    <row r="87" spans="1:131" s="249" customFormat="1" ht="26.25" customHeight="1">
      <c r="A87" s="271">
        <v>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7"/>
      <c r="BF87" s="267"/>
      <c r="BG87" s="267"/>
      <c r="BH87" s="267"/>
      <c r="BI87" s="267"/>
      <c r="BJ87" s="267"/>
      <c r="BK87" s="267"/>
      <c r="BL87" s="267"/>
      <c r="BM87" s="267"/>
      <c r="BN87" s="267"/>
      <c r="BO87" s="267"/>
      <c r="BP87" s="267"/>
      <c r="BQ87" s="264">
        <v>81</v>
      </c>
      <c r="BR87" s="269"/>
      <c r="BS87" s="1049"/>
      <c r="BT87" s="1050"/>
      <c r="BU87" s="1050"/>
      <c r="BV87" s="1050"/>
      <c r="BW87" s="1050"/>
      <c r="BX87" s="1050"/>
      <c r="BY87" s="1050"/>
      <c r="BZ87" s="1050"/>
      <c r="CA87" s="1050"/>
      <c r="CB87" s="1050"/>
      <c r="CC87" s="1050"/>
      <c r="CD87" s="1050"/>
      <c r="CE87" s="1050"/>
      <c r="CF87" s="1050"/>
      <c r="CG87" s="1051"/>
      <c r="CH87" s="1052"/>
      <c r="CI87" s="1053"/>
      <c r="CJ87" s="1053"/>
      <c r="CK87" s="1053"/>
      <c r="CL87" s="1054"/>
      <c r="CM87" s="1052"/>
      <c r="CN87" s="1053"/>
      <c r="CO87" s="1053"/>
      <c r="CP87" s="1053"/>
      <c r="CQ87" s="1054"/>
      <c r="CR87" s="1052"/>
      <c r="CS87" s="1053"/>
      <c r="CT87" s="1053"/>
      <c r="CU87" s="1053"/>
      <c r="CV87" s="1054"/>
      <c r="CW87" s="1052"/>
      <c r="CX87" s="1053"/>
      <c r="CY87" s="1053"/>
      <c r="CZ87" s="1053"/>
      <c r="DA87" s="1054"/>
      <c r="DB87" s="1052"/>
      <c r="DC87" s="1053"/>
      <c r="DD87" s="1053"/>
      <c r="DE87" s="1053"/>
      <c r="DF87" s="1054"/>
      <c r="DG87" s="1052"/>
      <c r="DH87" s="1053"/>
      <c r="DI87" s="1053"/>
      <c r="DJ87" s="1053"/>
      <c r="DK87" s="1054"/>
      <c r="DL87" s="1052"/>
      <c r="DM87" s="1053"/>
      <c r="DN87" s="1053"/>
      <c r="DO87" s="1053"/>
      <c r="DP87" s="1054"/>
      <c r="DQ87" s="1052"/>
      <c r="DR87" s="1053"/>
      <c r="DS87" s="1053"/>
      <c r="DT87" s="1053"/>
      <c r="DU87" s="1054"/>
      <c r="DV87" s="1036"/>
      <c r="DW87" s="1037"/>
      <c r="DX87" s="1037"/>
      <c r="DY87" s="1037"/>
      <c r="DZ87" s="1038"/>
      <c r="EA87" s="248"/>
    </row>
    <row r="88" spans="1:131" s="249" customFormat="1" ht="26.25" customHeight="1" thickBot="1">
      <c r="A88" s="266" t="s">
        <v>388</v>
      </c>
      <c r="B88" s="1039" t="s">
        <v>421</v>
      </c>
      <c r="C88" s="1040"/>
      <c r="D88" s="1040"/>
      <c r="E88" s="1040"/>
      <c r="F88" s="1040"/>
      <c r="G88" s="1040"/>
      <c r="H88" s="1040"/>
      <c r="I88" s="1040"/>
      <c r="J88" s="1040"/>
      <c r="K88" s="1040"/>
      <c r="L88" s="1040"/>
      <c r="M88" s="1040"/>
      <c r="N88" s="1040"/>
      <c r="O88" s="1040"/>
      <c r="P88" s="1041"/>
      <c r="Q88" s="1058"/>
      <c r="R88" s="1059"/>
      <c r="S88" s="1059"/>
      <c r="T88" s="1059"/>
      <c r="U88" s="1059"/>
      <c r="V88" s="1059"/>
      <c r="W88" s="1059"/>
      <c r="X88" s="1059"/>
      <c r="Y88" s="1059"/>
      <c r="Z88" s="1059"/>
      <c r="AA88" s="1059"/>
      <c r="AB88" s="1059"/>
      <c r="AC88" s="1059"/>
      <c r="AD88" s="1059"/>
      <c r="AE88" s="1059"/>
      <c r="AF88" s="1055">
        <v>1912</v>
      </c>
      <c r="AG88" s="1055"/>
      <c r="AH88" s="1055"/>
      <c r="AI88" s="1055"/>
      <c r="AJ88" s="1055"/>
      <c r="AK88" s="1059"/>
      <c r="AL88" s="1059"/>
      <c r="AM88" s="1059"/>
      <c r="AN88" s="1059"/>
      <c r="AO88" s="1059"/>
      <c r="AP88" s="1055">
        <v>221</v>
      </c>
      <c r="AQ88" s="1055"/>
      <c r="AR88" s="1055"/>
      <c r="AS88" s="1055"/>
      <c r="AT88" s="1055"/>
      <c r="AU88" s="1055">
        <v>135</v>
      </c>
      <c r="AV88" s="1055"/>
      <c r="AW88" s="1055"/>
      <c r="AX88" s="1055"/>
      <c r="AY88" s="1055"/>
      <c r="AZ88" s="1056"/>
      <c r="BA88" s="1056"/>
      <c r="BB88" s="1056"/>
      <c r="BC88" s="1056"/>
      <c r="BD88" s="1057"/>
      <c r="BE88" s="267"/>
      <c r="BF88" s="267"/>
      <c r="BG88" s="267"/>
      <c r="BH88" s="267"/>
      <c r="BI88" s="267"/>
      <c r="BJ88" s="267"/>
      <c r="BK88" s="267"/>
      <c r="BL88" s="267"/>
      <c r="BM88" s="267"/>
      <c r="BN88" s="267"/>
      <c r="BO88" s="267"/>
      <c r="BP88" s="267"/>
      <c r="BQ88" s="264">
        <v>82</v>
      </c>
      <c r="BR88" s="269"/>
      <c r="BS88" s="1049"/>
      <c r="BT88" s="1050"/>
      <c r="BU88" s="1050"/>
      <c r="BV88" s="1050"/>
      <c r="BW88" s="1050"/>
      <c r="BX88" s="1050"/>
      <c r="BY88" s="1050"/>
      <c r="BZ88" s="1050"/>
      <c r="CA88" s="1050"/>
      <c r="CB88" s="1050"/>
      <c r="CC88" s="1050"/>
      <c r="CD88" s="1050"/>
      <c r="CE88" s="1050"/>
      <c r="CF88" s="1050"/>
      <c r="CG88" s="1051"/>
      <c r="CH88" s="1052"/>
      <c r="CI88" s="1053"/>
      <c r="CJ88" s="1053"/>
      <c r="CK88" s="1053"/>
      <c r="CL88" s="1054"/>
      <c r="CM88" s="1052"/>
      <c r="CN88" s="1053"/>
      <c r="CO88" s="1053"/>
      <c r="CP88" s="1053"/>
      <c r="CQ88" s="1054"/>
      <c r="CR88" s="1052"/>
      <c r="CS88" s="1053"/>
      <c r="CT88" s="1053"/>
      <c r="CU88" s="1053"/>
      <c r="CV88" s="1054"/>
      <c r="CW88" s="1052"/>
      <c r="CX88" s="1053"/>
      <c r="CY88" s="1053"/>
      <c r="CZ88" s="1053"/>
      <c r="DA88" s="1054"/>
      <c r="DB88" s="1052"/>
      <c r="DC88" s="1053"/>
      <c r="DD88" s="1053"/>
      <c r="DE88" s="1053"/>
      <c r="DF88" s="1054"/>
      <c r="DG88" s="1052"/>
      <c r="DH88" s="1053"/>
      <c r="DI88" s="1053"/>
      <c r="DJ88" s="1053"/>
      <c r="DK88" s="1054"/>
      <c r="DL88" s="1052"/>
      <c r="DM88" s="1053"/>
      <c r="DN88" s="1053"/>
      <c r="DO88" s="1053"/>
      <c r="DP88" s="1054"/>
      <c r="DQ88" s="1052"/>
      <c r="DR88" s="1053"/>
      <c r="DS88" s="1053"/>
      <c r="DT88" s="1053"/>
      <c r="DU88" s="1054"/>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9"/>
      <c r="BT89" s="1050"/>
      <c r="BU89" s="1050"/>
      <c r="BV89" s="1050"/>
      <c r="BW89" s="1050"/>
      <c r="BX89" s="1050"/>
      <c r="BY89" s="1050"/>
      <c r="BZ89" s="1050"/>
      <c r="CA89" s="1050"/>
      <c r="CB89" s="1050"/>
      <c r="CC89" s="1050"/>
      <c r="CD89" s="1050"/>
      <c r="CE89" s="1050"/>
      <c r="CF89" s="1050"/>
      <c r="CG89" s="1051"/>
      <c r="CH89" s="1052"/>
      <c r="CI89" s="1053"/>
      <c r="CJ89" s="1053"/>
      <c r="CK89" s="1053"/>
      <c r="CL89" s="1054"/>
      <c r="CM89" s="1052"/>
      <c r="CN89" s="1053"/>
      <c r="CO89" s="1053"/>
      <c r="CP89" s="1053"/>
      <c r="CQ89" s="1054"/>
      <c r="CR89" s="1052"/>
      <c r="CS89" s="1053"/>
      <c r="CT89" s="1053"/>
      <c r="CU89" s="1053"/>
      <c r="CV89" s="1054"/>
      <c r="CW89" s="1052"/>
      <c r="CX89" s="1053"/>
      <c r="CY89" s="1053"/>
      <c r="CZ89" s="1053"/>
      <c r="DA89" s="1054"/>
      <c r="DB89" s="1052"/>
      <c r="DC89" s="1053"/>
      <c r="DD89" s="1053"/>
      <c r="DE89" s="1053"/>
      <c r="DF89" s="1054"/>
      <c r="DG89" s="1052"/>
      <c r="DH89" s="1053"/>
      <c r="DI89" s="1053"/>
      <c r="DJ89" s="1053"/>
      <c r="DK89" s="1054"/>
      <c r="DL89" s="1052"/>
      <c r="DM89" s="1053"/>
      <c r="DN89" s="1053"/>
      <c r="DO89" s="1053"/>
      <c r="DP89" s="1054"/>
      <c r="DQ89" s="1052"/>
      <c r="DR89" s="1053"/>
      <c r="DS89" s="1053"/>
      <c r="DT89" s="1053"/>
      <c r="DU89" s="1054"/>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9"/>
      <c r="BT90" s="1050"/>
      <c r="BU90" s="1050"/>
      <c r="BV90" s="1050"/>
      <c r="BW90" s="1050"/>
      <c r="BX90" s="1050"/>
      <c r="BY90" s="1050"/>
      <c r="BZ90" s="1050"/>
      <c r="CA90" s="1050"/>
      <c r="CB90" s="1050"/>
      <c r="CC90" s="1050"/>
      <c r="CD90" s="1050"/>
      <c r="CE90" s="1050"/>
      <c r="CF90" s="1050"/>
      <c r="CG90" s="1051"/>
      <c r="CH90" s="1052"/>
      <c r="CI90" s="1053"/>
      <c r="CJ90" s="1053"/>
      <c r="CK90" s="1053"/>
      <c r="CL90" s="1054"/>
      <c r="CM90" s="1052"/>
      <c r="CN90" s="1053"/>
      <c r="CO90" s="1053"/>
      <c r="CP90" s="1053"/>
      <c r="CQ90" s="1054"/>
      <c r="CR90" s="1052"/>
      <c r="CS90" s="1053"/>
      <c r="CT90" s="1053"/>
      <c r="CU90" s="1053"/>
      <c r="CV90" s="1054"/>
      <c r="CW90" s="1052"/>
      <c r="CX90" s="1053"/>
      <c r="CY90" s="1053"/>
      <c r="CZ90" s="1053"/>
      <c r="DA90" s="1054"/>
      <c r="DB90" s="1052"/>
      <c r="DC90" s="1053"/>
      <c r="DD90" s="1053"/>
      <c r="DE90" s="1053"/>
      <c r="DF90" s="1054"/>
      <c r="DG90" s="1052"/>
      <c r="DH90" s="1053"/>
      <c r="DI90" s="1053"/>
      <c r="DJ90" s="1053"/>
      <c r="DK90" s="1054"/>
      <c r="DL90" s="1052"/>
      <c r="DM90" s="1053"/>
      <c r="DN90" s="1053"/>
      <c r="DO90" s="1053"/>
      <c r="DP90" s="1054"/>
      <c r="DQ90" s="1052"/>
      <c r="DR90" s="1053"/>
      <c r="DS90" s="1053"/>
      <c r="DT90" s="1053"/>
      <c r="DU90" s="1054"/>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9"/>
      <c r="BT91" s="1050"/>
      <c r="BU91" s="1050"/>
      <c r="BV91" s="1050"/>
      <c r="BW91" s="1050"/>
      <c r="BX91" s="1050"/>
      <c r="BY91" s="1050"/>
      <c r="BZ91" s="1050"/>
      <c r="CA91" s="1050"/>
      <c r="CB91" s="1050"/>
      <c r="CC91" s="1050"/>
      <c r="CD91" s="1050"/>
      <c r="CE91" s="1050"/>
      <c r="CF91" s="1050"/>
      <c r="CG91" s="1051"/>
      <c r="CH91" s="1052"/>
      <c r="CI91" s="1053"/>
      <c r="CJ91" s="1053"/>
      <c r="CK91" s="1053"/>
      <c r="CL91" s="1054"/>
      <c r="CM91" s="1052"/>
      <c r="CN91" s="1053"/>
      <c r="CO91" s="1053"/>
      <c r="CP91" s="1053"/>
      <c r="CQ91" s="1054"/>
      <c r="CR91" s="1052"/>
      <c r="CS91" s="1053"/>
      <c r="CT91" s="1053"/>
      <c r="CU91" s="1053"/>
      <c r="CV91" s="1054"/>
      <c r="CW91" s="1052"/>
      <c r="CX91" s="1053"/>
      <c r="CY91" s="1053"/>
      <c r="CZ91" s="1053"/>
      <c r="DA91" s="1054"/>
      <c r="DB91" s="1052"/>
      <c r="DC91" s="1053"/>
      <c r="DD91" s="1053"/>
      <c r="DE91" s="1053"/>
      <c r="DF91" s="1054"/>
      <c r="DG91" s="1052"/>
      <c r="DH91" s="1053"/>
      <c r="DI91" s="1053"/>
      <c r="DJ91" s="1053"/>
      <c r="DK91" s="1054"/>
      <c r="DL91" s="1052"/>
      <c r="DM91" s="1053"/>
      <c r="DN91" s="1053"/>
      <c r="DO91" s="1053"/>
      <c r="DP91" s="1054"/>
      <c r="DQ91" s="1052"/>
      <c r="DR91" s="1053"/>
      <c r="DS91" s="1053"/>
      <c r="DT91" s="1053"/>
      <c r="DU91" s="1054"/>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9"/>
      <c r="BT92" s="1050"/>
      <c r="BU92" s="1050"/>
      <c r="BV92" s="1050"/>
      <c r="BW92" s="1050"/>
      <c r="BX92" s="1050"/>
      <c r="BY92" s="1050"/>
      <c r="BZ92" s="1050"/>
      <c r="CA92" s="1050"/>
      <c r="CB92" s="1050"/>
      <c r="CC92" s="1050"/>
      <c r="CD92" s="1050"/>
      <c r="CE92" s="1050"/>
      <c r="CF92" s="1050"/>
      <c r="CG92" s="1051"/>
      <c r="CH92" s="1052"/>
      <c r="CI92" s="1053"/>
      <c r="CJ92" s="1053"/>
      <c r="CK92" s="1053"/>
      <c r="CL92" s="1054"/>
      <c r="CM92" s="1052"/>
      <c r="CN92" s="1053"/>
      <c r="CO92" s="1053"/>
      <c r="CP92" s="1053"/>
      <c r="CQ92" s="1054"/>
      <c r="CR92" s="1052"/>
      <c r="CS92" s="1053"/>
      <c r="CT92" s="1053"/>
      <c r="CU92" s="1053"/>
      <c r="CV92" s="1054"/>
      <c r="CW92" s="1052"/>
      <c r="CX92" s="1053"/>
      <c r="CY92" s="1053"/>
      <c r="CZ92" s="1053"/>
      <c r="DA92" s="1054"/>
      <c r="DB92" s="1052"/>
      <c r="DC92" s="1053"/>
      <c r="DD92" s="1053"/>
      <c r="DE92" s="1053"/>
      <c r="DF92" s="1054"/>
      <c r="DG92" s="1052"/>
      <c r="DH92" s="1053"/>
      <c r="DI92" s="1053"/>
      <c r="DJ92" s="1053"/>
      <c r="DK92" s="1054"/>
      <c r="DL92" s="1052"/>
      <c r="DM92" s="1053"/>
      <c r="DN92" s="1053"/>
      <c r="DO92" s="1053"/>
      <c r="DP92" s="1054"/>
      <c r="DQ92" s="1052"/>
      <c r="DR92" s="1053"/>
      <c r="DS92" s="1053"/>
      <c r="DT92" s="1053"/>
      <c r="DU92" s="1054"/>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9"/>
      <c r="BT93" s="1050"/>
      <c r="BU93" s="1050"/>
      <c r="BV93" s="1050"/>
      <c r="BW93" s="1050"/>
      <c r="BX93" s="1050"/>
      <c r="BY93" s="1050"/>
      <c r="BZ93" s="1050"/>
      <c r="CA93" s="1050"/>
      <c r="CB93" s="1050"/>
      <c r="CC93" s="1050"/>
      <c r="CD93" s="1050"/>
      <c r="CE93" s="1050"/>
      <c r="CF93" s="1050"/>
      <c r="CG93" s="1051"/>
      <c r="CH93" s="1052"/>
      <c r="CI93" s="1053"/>
      <c r="CJ93" s="1053"/>
      <c r="CK93" s="1053"/>
      <c r="CL93" s="1054"/>
      <c r="CM93" s="1052"/>
      <c r="CN93" s="1053"/>
      <c r="CO93" s="1053"/>
      <c r="CP93" s="1053"/>
      <c r="CQ93" s="1054"/>
      <c r="CR93" s="1052"/>
      <c r="CS93" s="1053"/>
      <c r="CT93" s="1053"/>
      <c r="CU93" s="1053"/>
      <c r="CV93" s="1054"/>
      <c r="CW93" s="1052"/>
      <c r="CX93" s="1053"/>
      <c r="CY93" s="1053"/>
      <c r="CZ93" s="1053"/>
      <c r="DA93" s="1054"/>
      <c r="DB93" s="1052"/>
      <c r="DC93" s="1053"/>
      <c r="DD93" s="1053"/>
      <c r="DE93" s="1053"/>
      <c r="DF93" s="1054"/>
      <c r="DG93" s="1052"/>
      <c r="DH93" s="1053"/>
      <c r="DI93" s="1053"/>
      <c r="DJ93" s="1053"/>
      <c r="DK93" s="1054"/>
      <c r="DL93" s="1052"/>
      <c r="DM93" s="1053"/>
      <c r="DN93" s="1053"/>
      <c r="DO93" s="1053"/>
      <c r="DP93" s="1054"/>
      <c r="DQ93" s="1052"/>
      <c r="DR93" s="1053"/>
      <c r="DS93" s="1053"/>
      <c r="DT93" s="1053"/>
      <c r="DU93" s="1054"/>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9"/>
      <c r="BT94" s="1050"/>
      <c r="BU94" s="1050"/>
      <c r="BV94" s="1050"/>
      <c r="BW94" s="1050"/>
      <c r="BX94" s="1050"/>
      <c r="BY94" s="1050"/>
      <c r="BZ94" s="1050"/>
      <c r="CA94" s="1050"/>
      <c r="CB94" s="1050"/>
      <c r="CC94" s="1050"/>
      <c r="CD94" s="1050"/>
      <c r="CE94" s="1050"/>
      <c r="CF94" s="1050"/>
      <c r="CG94" s="1051"/>
      <c r="CH94" s="1052"/>
      <c r="CI94" s="1053"/>
      <c r="CJ94" s="1053"/>
      <c r="CK94" s="1053"/>
      <c r="CL94" s="1054"/>
      <c r="CM94" s="1052"/>
      <c r="CN94" s="1053"/>
      <c r="CO94" s="1053"/>
      <c r="CP94" s="1053"/>
      <c r="CQ94" s="1054"/>
      <c r="CR94" s="1052"/>
      <c r="CS94" s="1053"/>
      <c r="CT94" s="1053"/>
      <c r="CU94" s="1053"/>
      <c r="CV94" s="1054"/>
      <c r="CW94" s="1052"/>
      <c r="CX94" s="1053"/>
      <c r="CY94" s="1053"/>
      <c r="CZ94" s="1053"/>
      <c r="DA94" s="1054"/>
      <c r="DB94" s="1052"/>
      <c r="DC94" s="1053"/>
      <c r="DD94" s="1053"/>
      <c r="DE94" s="1053"/>
      <c r="DF94" s="1054"/>
      <c r="DG94" s="1052"/>
      <c r="DH94" s="1053"/>
      <c r="DI94" s="1053"/>
      <c r="DJ94" s="1053"/>
      <c r="DK94" s="1054"/>
      <c r="DL94" s="1052"/>
      <c r="DM94" s="1053"/>
      <c r="DN94" s="1053"/>
      <c r="DO94" s="1053"/>
      <c r="DP94" s="1054"/>
      <c r="DQ94" s="1052"/>
      <c r="DR94" s="1053"/>
      <c r="DS94" s="1053"/>
      <c r="DT94" s="1053"/>
      <c r="DU94" s="1054"/>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9"/>
      <c r="BT95" s="1050"/>
      <c r="BU95" s="1050"/>
      <c r="BV95" s="1050"/>
      <c r="BW95" s="1050"/>
      <c r="BX95" s="1050"/>
      <c r="BY95" s="1050"/>
      <c r="BZ95" s="1050"/>
      <c r="CA95" s="1050"/>
      <c r="CB95" s="1050"/>
      <c r="CC95" s="1050"/>
      <c r="CD95" s="1050"/>
      <c r="CE95" s="1050"/>
      <c r="CF95" s="1050"/>
      <c r="CG95" s="1051"/>
      <c r="CH95" s="1052"/>
      <c r="CI95" s="1053"/>
      <c r="CJ95" s="1053"/>
      <c r="CK95" s="1053"/>
      <c r="CL95" s="1054"/>
      <c r="CM95" s="1052"/>
      <c r="CN95" s="1053"/>
      <c r="CO95" s="1053"/>
      <c r="CP95" s="1053"/>
      <c r="CQ95" s="1054"/>
      <c r="CR95" s="1052"/>
      <c r="CS95" s="1053"/>
      <c r="CT95" s="1053"/>
      <c r="CU95" s="1053"/>
      <c r="CV95" s="1054"/>
      <c r="CW95" s="1052"/>
      <c r="CX95" s="1053"/>
      <c r="CY95" s="1053"/>
      <c r="CZ95" s="1053"/>
      <c r="DA95" s="1054"/>
      <c r="DB95" s="1052"/>
      <c r="DC95" s="1053"/>
      <c r="DD95" s="1053"/>
      <c r="DE95" s="1053"/>
      <c r="DF95" s="1054"/>
      <c r="DG95" s="1052"/>
      <c r="DH95" s="1053"/>
      <c r="DI95" s="1053"/>
      <c r="DJ95" s="1053"/>
      <c r="DK95" s="1054"/>
      <c r="DL95" s="1052"/>
      <c r="DM95" s="1053"/>
      <c r="DN95" s="1053"/>
      <c r="DO95" s="1053"/>
      <c r="DP95" s="1054"/>
      <c r="DQ95" s="1052"/>
      <c r="DR95" s="1053"/>
      <c r="DS95" s="1053"/>
      <c r="DT95" s="1053"/>
      <c r="DU95" s="1054"/>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9"/>
      <c r="BT96" s="1050"/>
      <c r="BU96" s="1050"/>
      <c r="BV96" s="1050"/>
      <c r="BW96" s="1050"/>
      <c r="BX96" s="1050"/>
      <c r="BY96" s="1050"/>
      <c r="BZ96" s="1050"/>
      <c r="CA96" s="1050"/>
      <c r="CB96" s="1050"/>
      <c r="CC96" s="1050"/>
      <c r="CD96" s="1050"/>
      <c r="CE96" s="1050"/>
      <c r="CF96" s="1050"/>
      <c r="CG96" s="1051"/>
      <c r="CH96" s="1052"/>
      <c r="CI96" s="1053"/>
      <c r="CJ96" s="1053"/>
      <c r="CK96" s="1053"/>
      <c r="CL96" s="1054"/>
      <c r="CM96" s="1052"/>
      <c r="CN96" s="1053"/>
      <c r="CO96" s="1053"/>
      <c r="CP96" s="1053"/>
      <c r="CQ96" s="1054"/>
      <c r="CR96" s="1052"/>
      <c r="CS96" s="1053"/>
      <c r="CT96" s="1053"/>
      <c r="CU96" s="1053"/>
      <c r="CV96" s="1054"/>
      <c r="CW96" s="1052"/>
      <c r="CX96" s="1053"/>
      <c r="CY96" s="1053"/>
      <c r="CZ96" s="1053"/>
      <c r="DA96" s="1054"/>
      <c r="DB96" s="1052"/>
      <c r="DC96" s="1053"/>
      <c r="DD96" s="1053"/>
      <c r="DE96" s="1053"/>
      <c r="DF96" s="1054"/>
      <c r="DG96" s="1052"/>
      <c r="DH96" s="1053"/>
      <c r="DI96" s="1053"/>
      <c r="DJ96" s="1053"/>
      <c r="DK96" s="1054"/>
      <c r="DL96" s="1052"/>
      <c r="DM96" s="1053"/>
      <c r="DN96" s="1053"/>
      <c r="DO96" s="1053"/>
      <c r="DP96" s="1054"/>
      <c r="DQ96" s="1052"/>
      <c r="DR96" s="1053"/>
      <c r="DS96" s="1053"/>
      <c r="DT96" s="1053"/>
      <c r="DU96" s="1054"/>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9"/>
      <c r="BT97" s="1050"/>
      <c r="BU97" s="1050"/>
      <c r="BV97" s="1050"/>
      <c r="BW97" s="1050"/>
      <c r="BX97" s="1050"/>
      <c r="BY97" s="1050"/>
      <c r="BZ97" s="1050"/>
      <c r="CA97" s="1050"/>
      <c r="CB97" s="1050"/>
      <c r="CC97" s="1050"/>
      <c r="CD97" s="1050"/>
      <c r="CE97" s="1050"/>
      <c r="CF97" s="1050"/>
      <c r="CG97" s="1051"/>
      <c r="CH97" s="1052"/>
      <c r="CI97" s="1053"/>
      <c r="CJ97" s="1053"/>
      <c r="CK97" s="1053"/>
      <c r="CL97" s="1054"/>
      <c r="CM97" s="1052"/>
      <c r="CN97" s="1053"/>
      <c r="CO97" s="1053"/>
      <c r="CP97" s="1053"/>
      <c r="CQ97" s="1054"/>
      <c r="CR97" s="1052"/>
      <c r="CS97" s="1053"/>
      <c r="CT97" s="1053"/>
      <c r="CU97" s="1053"/>
      <c r="CV97" s="1054"/>
      <c r="CW97" s="1052"/>
      <c r="CX97" s="1053"/>
      <c r="CY97" s="1053"/>
      <c r="CZ97" s="1053"/>
      <c r="DA97" s="1054"/>
      <c r="DB97" s="1052"/>
      <c r="DC97" s="1053"/>
      <c r="DD97" s="1053"/>
      <c r="DE97" s="1053"/>
      <c r="DF97" s="1054"/>
      <c r="DG97" s="1052"/>
      <c r="DH97" s="1053"/>
      <c r="DI97" s="1053"/>
      <c r="DJ97" s="1053"/>
      <c r="DK97" s="1054"/>
      <c r="DL97" s="1052"/>
      <c r="DM97" s="1053"/>
      <c r="DN97" s="1053"/>
      <c r="DO97" s="1053"/>
      <c r="DP97" s="1054"/>
      <c r="DQ97" s="1052"/>
      <c r="DR97" s="1053"/>
      <c r="DS97" s="1053"/>
      <c r="DT97" s="1053"/>
      <c r="DU97" s="1054"/>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9"/>
      <c r="BT98" s="1050"/>
      <c r="BU98" s="1050"/>
      <c r="BV98" s="1050"/>
      <c r="BW98" s="1050"/>
      <c r="BX98" s="1050"/>
      <c r="BY98" s="1050"/>
      <c r="BZ98" s="1050"/>
      <c r="CA98" s="1050"/>
      <c r="CB98" s="1050"/>
      <c r="CC98" s="1050"/>
      <c r="CD98" s="1050"/>
      <c r="CE98" s="1050"/>
      <c r="CF98" s="1050"/>
      <c r="CG98" s="1051"/>
      <c r="CH98" s="1052"/>
      <c r="CI98" s="1053"/>
      <c r="CJ98" s="1053"/>
      <c r="CK98" s="1053"/>
      <c r="CL98" s="1054"/>
      <c r="CM98" s="1052"/>
      <c r="CN98" s="1053"/>
      <c r="CO98" s="1053"/>
      <c r="CP98" s="1053"/>
      <c r="CQ98" s="1054"/>
      <c r="CR98" s="1052"/>
      <c r="CS98" s="1053"/>
      <c r="CT98" s="1053"/>
      <c r="CU98" s="1053"/>
      <c r="CV98" s="1054"/>
      <c r="CW98" s="1052"/>
      <c r="CX98" s="1053"/>
      <c r="CY98" s="1053"/>
      <c r="CZ98" s="1053"/>
      <c r="DA98" s="1054"/>
      <c r="DB98" s="1052"/>
      <c r="DC98" s="1053"/>
      <c r="DD98" s="1053"/>
      <c r="DE98" s="1053"/>
      <c r="DF98" s="1054"/>
      <c r="DG98" s="1052"/>
      <c r="DH98" s="1053"/>
      <c r="DI98" s="1053"/>
      <c r="DJ98" s="1053"/>
      <c r="DK98" s="1054"/>
      <c r="DL98" s="1052"/>
      <c r="DM98" s="1053"/>
      <c r="DN98" s="1053"/>
      <c r="DO98" s="1053"/>
      <c r="DP98" s="1054"/>
      <c r="DQ98" s="1052"/>
      <c r="DR98" s="1053"/>
      <c r="DS98" s="1053"/>
      <c r="DT98" s="1053"/>
      <c r="DU98" s="1054"/>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9"/>
      <c r="BT99" s="1050"/>
      <c r="BU99" s="1050"/>
      <c r="BV99" s="1050"/>
      <c r="BW99" s="1050"/>
      <c r="BX99" s="1050"/>
      <c r="BY99" s="1050"/>
      <c r="BZ99" s="1050"/>
      <c r="CA99" s="1050"/>
      <c r="CB99" s="1050"/>
      <c r="CC99" s="1050"/>
      <c r="CD99" s="1050"/>
      <c r="CE99" s="1050"/>
      <c r="CF99" s="1050"/>
      <c r="CG99" s="1051"/>
      <c r="CH99" s="1052"/>
      <c r="CI99" s="1053"/>
      <c r="CJ99" s="1053"/>
      <c r="CK99" s="1053"/>
      <c r="CL99" s="1054"/>
      <c r="CM99" s="1052"/>
      <c r="CN99" s="1053"/>
      <c r="CO99" s="1053"/>
      <c r="CP99" s="1053"/>
      <c r="CQ99" s="1054"/>
      <c r="CR99" s="1052"/>
      <c r="CS99" s="1053"/>
      <c r="CT99" s="1053"/>
      <c r="CU99" s="1053"/>
      <c r="CV99" s="1054"/>
      <c r="CW99" s="1052"/>
      <c r="CX99" s="1053"/>
      <c r="CY99" s="1053"/>
      <c r="CZ99" s="1053"/>
      <c r="DA99" s="1054"/>
      <c r="DB99" s="1052"/>
      <c r="DC99" s="1053"/>
      <c r="DD99" s="1053"/>
      <c r="DE99" s="1053"/>
      <c r="DF99" s="1054"/>
      <c r="DG99" s="1052"/>
      <c r="DH99" s="1053"/>
      <c r="DI99" s="1053"/>
      <c r="DJ99" s="1053"/>
      <c r="DK99" s="1054"/>
      <c r="DL99" s="1052"/>
      <c r="DM99" s="1053"/>
      <c r="DN99" s="1053"/>
      <c r="DO99" s="1053"/>
      <c r="DP99" s="1054"/>
      <c r="DQ99" s="1052"/>
      <c r="DR99" s="1053"/>
      <c r="DS99" s="1053"/>
      <c r="DT99" s="1053"/>
      <c r="DU99" s="1054"/>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9"/>
      <c r="BT100" s="1050"/>
      <c r="BU100" s="1050"/>
      <c r="BV100" s="1050"/>
      <c r="BW100" s="1050"/>
      <c r="BX100" s="1050"/>
      <c r="BY100" s="1050"/>
      <c r="BZ100" s="1050"/>
      <c r="CA100" s="1050"/>
      <c r="CB100" s="1050"/>
      <c r="CC100" s="1050"/>
      <c r="CD100" s="1050"/>
      <c r="CE100" s="1050"/>
      <c r="CF100" s="1050"/>
      <c r="CG100" s="1051"/>
      <c r="CH100" s="1052"/>
      <c r="CI100" s="1053"/>
      <c r="CJ100" s="1053"/>
      <c r="CK100" s="1053"/>
      <c r="CL100" s="1054"/>
      <c r="CM100" s="1052"/>
      <c r="CN100" s="1053"/>
      <c r="CO100" s="1053"/>
      <c r="CP100" s="1053"/>
      <c r="CQ100" s="1054"/>
      <c r="CR100" s="1052"/>
      <c r="CS100" s="1053"/>
      <c r="CT100" s="1053"/>
      <c r="CU100" s="1053"/>
      <c r="CV100" s="1054"/>
      <c r="CW100" s="1052"/>
      <c r="CX100" s="1053"/>
      <c r="CY100" s="1053"/>
      <c r="CZ100" s="1053"/>
      <c r="DA100" s="1054"/>
      <c r="DB100" s="1052"/>
      <c r="DC100" s="1053"/>
      <c r="DD100" s="1053"/>
      <c r="DE100" s="1053"/>
      <c r="DF100" s="1054"/>
      <c r="DG100" s="1052"/>
      <c r="DH100" s="1053"/>
      <c r="DI100" s="1053"/>
      <c r="DJ100" s="1053"/>
      <c r="DK100" s="1054"/>
      <c r="DL100" s="1052"/>
      <c r="DM100" s="1053"/>
      <c r="DN100" s="1053"/>
      <c r="DO100" s="1053"/>
      <c r="DP100" s="1054"/>
      <c r="DQ100" s="1052"/>
      <c r="DR100" s="1053"/>
      <c r="DS100" s="1053"/>
      <c r="DT100" s="1053"/>
      <c r="DU100" s="1054"/>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9"/>
      <c r="BT101" s="1050"/>
      <c r="BU101" s="1050"/>
      <c r="BV101" s="1050"/>
      <c r="BW101" s="1050"/>
      <c r="BX101" s="1050"/>
      <c r="BY101" s="1050"/>
      <c r="BZ101" s="1050"/>
      <c r="CA101" s="1050"/>
      <c r="CB101" s="1050"/>
      <c r="CC101" s="1050"/>
      <c r="CD101" s="1050"/>
      <c r="CE101" s="1050"/>
      <c r="CF101" s="1050"/>
      <c r="CG101" s="1051"/>
      <c r="CH101" s="1052"/>
      <c r="CI101" s="1053"/>
      <c r="CJ101" s="1053"/>
      <c r="CK101" s="1053"/>
      <c r="CL101" s="1054"/>
      <c r="CM101" s="1052"/>
      <c r="CN101" s="1053"/>
      <c r="CO101" s="1053"/>
      <c r="CP101" s="1053"/>
      <c r="CQ101" s="1054"/>
      <c r="CR101" s="1052"/>
      <c r="CS101" s="1053"/>
      <c r="CT101" s="1053"/>
      <c r="CU101" s="1053"/>
      <c r="CV101" s="1054"/>
      <c r="CW101" s="1052"/>
      <c r="CX101" s="1053"/>
      <c r="CY101" s="1053"/>
      <c r="CZ101" s="1053"/>
      <c r="DA101" s="1054"/>
      <c r="DB101" s="1052"/>
      <c r="DC101" s="1053"/>
      <c r="DD101" s="1053"/>
      <c r="DE101" s="1053"/>
      <c r="DF101" s="1054"/>
      <c r="DG101" s="1052"/>
      <c r="DH101" s="1053"/>
      <c r="DI101" s="1053"/>
      <c r="DJ101" s="1053"/>
      <c r="DK101" s="1054"/>
      <c r="DL101" s="1052"/>
      <c r="DM101" s="1053"/>
      <c r="DN101" s="1053"/>
      <c r="DO101" s="1053"/>
      <c r="DP101" s="1054"/>
      <c r="DQ101" s="1052"/>
      <c r="DR101" s="1053"/>
      <c r="DS101" s="1053"/>
      <c r="DT101" s="1053"/>
      <c r="DU101" s="1054"/>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5248</v>
      </c>
      <c r="CS102" s="1046"/>
      <c r="CT102" s="1046"/>
      <c r="CU102" s="1046"/>
      <c r="CV102" s="1047"/>
      <c r="CW102" s="1045">
        <v>1101</v>
      </c>
      <c r="CX102" s="1046"/>
      <c r="CY102" s="1046"/>
      <c r="CZ102" s="1046"/>
      <c r="DA102" s="1047"/>
      <c r="DB102" s="1045" t="s">
        <v>591</v>
      </c>
      <c r="DC102" s="1046"/>
      <c r="DD102" s="1046"/>
      <c r="DE102" s="1046"/>
      <c r="DF102" s="1047"/>
      <c r="DG102" s="1048" t="s">
        <v>583</v>
      </c>
      <c r="DH102" s="1046"/>
      <c r="DI102" s="1046"/>
      <c r="DJ102" s="1046"/>
      <c r="DK102" s="1047"/>
      <c r="DL102" s="1045" t="s">
        <v>583</v>
      </c>
      <c r="DM102" s="1046"/>
      <c r="DN102" s="1046"/>
      <c r="DO102" s="1046"/>
      <c r="DP102" s="1047"/>
      <c r="DQ102" s="1045" t="s">
        <v>583</v>
      </c>
      <c r="DR102" s="1046"/>
      <c r="DS102" s="1046"/>
      <c r="DT102" s="1046"/>
      <c r="DU102" s="1047"/>
      <c r="DV102" s="1028" t="s">
        <v>591</v>
      </c>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302</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302</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302</v>
      </c>
      <c r="DR109" s="989"/>
      <c r="DS109" s="989"/>
      <c r="DT109" s="989"/>
      <c r="DU109" s="990"/>
      <c r="DV109" s="991" t="s">
        <v>432</v>
      </c>
      <c r="DW109" s="989"/>
      <c r="DX109" s="989"/>
      <c r="DY109" s="989"/>
      <c r="DZ109" s="1020"/>
    </row>
    <row r="110" spans="1:131" s="248" customFormat="1" ht="26.25" customHeight="1">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3477219</v>
      </c>
      <c r="AB110" s="982"/>
      <c r="AC110" s="982"/>
      <c r="AD110" s="982"/>
      <c r="AE110" s="983"/>
      <c r="AF110" s="984">
        <v>3413664</v>
      </c>
      <c r="AG110" s="982"/>
      <c r="AH110" s="982"/>
      <c r="AI110" s="982"/>
      <c r="AJ110" s="983"/>
      <c r="AK110" s="984">
        <v>3436093</v>
      </c>
      <c r="AL110" s="982"/>
      <c r="AM110" s="982"/>
      <c r="AN110" s="982"/>
      <c r="AO110" s="983"/>
      <c r="AP110" s="985">
        <v>15.9</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36163657</v>
      </c>
      <c r="BR110" s="929"/>
      <c r="BS110" s="929"/>
      <c r="BT110" s="929"/>
      <c r="BU110" s="929"/>
      <c r="BV110" s="929">
        <v>35756472</v>
      </c>
      <c r="BW110" s="929"/>
      <c r="BX110" s="929"/>
      <c r="BY110" s="929"/>
      <c r="BZ110" s="929"/>
      <c r="CA110" s="929">
        <v>35125883</v>
      </c>
      <c r="CB110" s="929"/>
      <c r="CC110" s="929"/>
      <c r="CD110" s="929"/>
      <c r="CE110" s="929"/>
      <c r="CF110" s="953">
        <v>162.19999999999999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438</v>
      </c>
      <c r="DR110" s="929"/>
      <c r="DS110" s="929"/>
      <c r="DT110" s="929"/>
      <c r="DU110" s="929"/>
      <c r="DV110" s="930" t="s">
        <v>438</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439</v>
      </c>
      <c r="AG111" s="1010"/>
      <c r="AH111" s="1010"/>
      <c r="AI111" s="1010"/>
      <c r="AJ111" s="1011"/>
      <c r="AK111" s="1012" t="s">
        <v>176</v>
      </c>
      <c r="AL111" s="1010"/>
      <c r="AM111" s="1010"/>
      <c r="AN111" s="1010"/>
      <c r="AO111" s="1011"/>
      <c r="AP111" s="1013" t="s">
        <v>438</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1761016</v>
      </c>
      <c r="BR111" s="901"/>
      <c r="BS111" s="901"/>
      <c r="BT111" s="901"/>
      <c r="BU111" s="901"/>
      <c r="BV111" s="901">
        <v>1572438</v>
      </c>
      <c r="BW111" s="901"/>
      <c r="BX111" s="901"/>
      <c r="BY111" s="901"/>
      <c r="BZ111" s="901"/>
      <c r="CA111" s="901">
        <v>1384864</v>
      </c>
      <c r="CB111" s="901"/>
      <c r="CC111" s="901"/>
      <c r="CD111" s="901"/>
      <c r="CE111" s="901"/>
      <c r="CF111" s="962">
        <v>6.4</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176</v>
      </c>
      <c r="DM111" s="901"/>
      <c r="DN111" s="901"/>
      <c r="DO111" s="901"/>
      <c r="DP111" s="901"/>
      <c r="DQ111" s="901" t="s">
        <v>439</v>
      </c>
      <c r="DR111" s="901"/>
      <c r="DS111" s="901"/>
      <c r="DT111" s="901"/>
      <c r="DU111" s="901"/>
      <c r="DV111" s="878" t="s">
        <v>438</v>
      </c>
      <c r="DW111" s="878"/>
      <c r="DX111" s="878"/>
      <c r="DY111" s="878"/>
      <c r="DZ111" s="879"/>
    </row>
    <row r="112" spans="1:131" s="248" customFormat="1" ht="26.25" customHeight="1">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176</v>
      </c>
      <c r="AG112" s="864"/>
      <c r="AH112" s="864"/>
      <c r="AI112" s="864"/>
      <c r="AJ112" s="865"/>
      <c r="AK112" s="866" t="s">
        <v>176</v>
      </c>
      <c r="AL112" s="864"/>
      <c r="AM112" s="864"/>
      <c r="AN112" s="864"/>
      <c r="AO112" s="865"/>
      <c r="AP112" s="911" t="s">
        <v>176</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9529672</v>
      </c>
      <c r="BR112" s="901"/>
      <c r="BS112" s="901"/>
      <c r="BT112" s="901"/>
      <c r="BU112" s="901"/>
      <c r="BV112" s="901">
        <v>9279707</v>
      </c>
      <c r="BW112" s="901"/>
      <c r="BX112" s="901"/>
      <c r="BY112" s="901"/>
      <c r="BZ112" s="901"/>
      <c r="CA112" s="901">
        <v>8872359</v>
      </c>
      <c r="CB112" s="901"/>
      <c r="CC112" s="901"/>
      <c r="CD112" s="901"/>
      <c r="CE112" s="901"/>
      <c r="CF112" s="962">
        <v>41</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176</v>
      </c>
      <c r="DH112" s="901"/>
      <c r="DI112" s="901"/>
      <c r="DJ112" s="901"/>
      <c r="DK112" s="901"/>
      <c r="DL112" s="901" t="s">
        <v>439</v>
      </c>
      <c r="DM112" s="901"/>
      <c r="DN112" s="901"/>
      <c r="DO112" s="901"/>
      <c r="DP112" s="901"/>
      <c r="DQ112" s="901" t="s">
        <v>176</v>
      </c>
      <c r="DR112" s="901"/>
      <c r="DS112" s="901"/>
      <c r="DT112" s="901"/>
      <c r="DU112" s="901"/>
      <c r="DV112" s="878" t="s">
        <v>176</v>
      </c>
      <c r="DW112" s="878"/>
      <c r="DX112" s="878"/>
      <c r="DY112" s="878"/>
      <c r="DZ112" s="879"/>
    </row>
    <row r="113" spans="1:130" s="248" customFormat="1" ht="26.25" customHeight="1">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942233</v>
      </c>
      <c r="AB113" s="1010"/>
      <c r="AC113" s="1010"/>
      <c r="AD113" s="1010"/>
      <c r="AE113" s="1011"/>
      <c r="AF113" s="1012">
        <v>930649</v>
      </c>
      <c r="AG113" s="1010"/>
      <c r="AH113" s="1010"/>
      <c r="AI113" s="1010"/>
      <c r="AJ113" s="1011"/>
      <c r="AK113" s="1012">
        <v>919279</v>
      </c>
      <c r="AL113" s="1010"/>
      <c r="AM113" s="1010"/>
      <c r="AN113" s="1010"/>
      <c r="AO113" s="1011"/>
      <c r="AP113" s="1013">
        <v>4.2</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t="s">
        <v>176</v>
      </c>
      <c r="BR113" s="901"/>
      <c r="BS113" s="901"/>
      <c r="BT113" s="901"/>
      <c r="BU113" s="901"/>
      <c r="BV113" s="901" t="s">
        <v>176</v>
      </c>
      <c r="BW113" s="901"/>
      <c r="BX113" s="901"/>
      <c r="BY113" s="901"/>
      <c r="BZ113" s="901"/>
      <c r="CA113" s="901">
        <v>135139</v>
      </c>
      <c r="CB113" s="901"/>
      <c r="CC113" s="901"/>
      <c r="CD113" s="901"/>
      <c r="CE113" s="901"/>
      <c r="CF113" s="962">
        <v>0.6</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176</v>
      </c>
      <c r="DH113" s="864"/>
      <c r="DI113" s="864"/>
      <c r="DJ113" s="864"/>
      <c r="DK113" s="865"/>
      <c r="DL113" s="866" t="s">
        <v>176</v>
      </c>
      <c r="DM113" s="864"/>
      <c r="DN113" s="864"/>
      <c r="DO113" s="864"/>
      <c r="DP113" s="865"/>
      <c r="DQ113" s="866" t="s">
        <v>176</v>
      </c>
      <c r="DR113" s="864"/>
      <c r="DS113" s="864"/>
      <c r="DT113" s="864"/>
      <c r="DU113" s="865"/>
      <c r="DV113" s="911" t="s">
        <v>176</v>
      </c>
      <c r="DW113" s="912"/>
      <c r="DX113" s="912"/>
      <c r="DY113" s="912"/>
      <c r="DZ113" s="913"/>
    </row>
    <row r="114" spans="1:130" s="248" customFormat="1" ht="26.25" customHeight="1">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45883</v>
      </c>
      <c r="AB114" s="864"/>
      <c r="AC114" s="864"/>
      <c r="AD114" s="864"/>
      <c r="AE114" s="865"/>
      <c r="AF114" s="866">
        <v>48241</v>
      </c>
      <c r="AG114" s="864"/>
      <c r="AH114" s="864"/>
      <c r="AI114" s="864"/>
      <c r="AJ114" s="865"/>
      <c r="AK114" s="866">
        <v>47130</v>
      </c>
      <c r="AL114" s="864"/>
      <c r="AM114" s="864"/>
      <c r="AN114" s="864"/>
      <c r="AO114" s="865"/>
      <c r="AP114" s="911">
        <v>0.2</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5024048</v>
      </c>
      <c r="BR114" s="901"/>
      <c r="BS114" s="901"/>
      <c r="BT114" s="901"/>
      <c r="BU114" s="901"/>
      <c r="BV114" s="901">
        <v>4588025</v>
      </c>
      <c r="BW114" s="901"/>
      <c r="BX114" s="901"/>
      <c r="BY114" s="901"/>
      <c r="BZ114" s="901"/>
      <c r="CA114" s="901">
        <v>5105662</v>
      </c>
      <c r="CB114" s="901"/>
      <c r="CC114" s="901"/>
      <c r="CD114" s="901"/>
      <c r="CE114" s="901"/>
      <c r="CF114" s="962">
        <v>23.6</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v>9311</v>
      </c>
      <c r="DH114" s="864"/>
      <c r="DI114" s="864"/>
      <c r="DJ114" s="864"/>
      <c r="DK114" s="865"/>
      <c r="DL114" s="866">
        <v>6263</v>
      </c>
      <c r="DM114" s="864"/>
      <c r="DN114" s="864"/>
      <c r="DO114" s="864"/>
      <c r="DP114" s="865"/>
      <c r="DQ114" s="866">
        <v>3160</v>
      </c>
      <c r="DR114" s="864"/>
      <c r="DS114" s="864"/>
      <c r="DT114" s="864"/>
      <c r="DU114" s="865"/>
      <c r="DV114" s="911">
        <v>0</v>
      </c>
      <c r="DW114" s="912"/>
      <c r="DX114" s="912"/>
      <c r="DY114" s="912"/>
      <c r="DZ114" s="913"/>
    </row>
    <row r="115" spans="1:130" s="248" customFormat="1" ht="26.25" customHeight="1">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206057</v>
      </c>
      <c r="AB115" s="1010"/>
      <c r="AC115" s="1010"/>
      <c r="AD115" s="1010"/>
      <c r="AE115" s="1011"/>
      <c r="AF115" s="1012">
        <v>195101</v>
      </c>
      <c r="AG115" s="1010"/>
      <c r="AH115" s="1010"/>
      <c r="AI115" s="1010"/>
      <c r="AJ115" s="1011"/>
      <c r="AK115" s="1012">
        <v>193187</v>
      </c>
      <c r="AL115" s="1010"/>
      <c r="AM115" s="1010"/>
      <c r="AN115" s="1010"/>
      <c r="AO115" s="1011"/>
      <c r="AP115" s="1013">
        <v>0.9</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13239</v>
      </c>
      <c r="BR115" s="901"/>
      <c r="BS115" s="901"/>
      <c r="BT115" s="901"/>
      <c r="BU115" s="901"/>
      <c r="BV115" s="901">
        <v>11712</v>
      </c>
      <c r="BW115" s="901"/>
      <c r="BX115" s="901"/>
      <c r="BY115" s="901"/>
      <c r="BZ115" s="901"/>
      <c r="CA115" s="901">
        <v>5658</v>
      </c>
      <c r="CB115" s="901"/>
      <c r="CC115" s="901"/>
      <c r="CD115" s="901"/>
      <c r="CE115" s="901"/>
      <c r="CF115" s="962">
        <v>0</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176</v>
      </c>
      <c r="DM115" s="864"/>
      <c r="DN115" s="864"/>
      <c r="DO115" s="864"/>
      <c r="DP115" s="865"/>
      <c r="DQ115" s="866" t="s">
        <v>176</v>
      </c>
      <c r="DR115" s="864"/>
      <c r="DS115" s="864"/>
      <c r="DT115" s="864"/>
      <c r="DU115" s="865"/>
      <c r="DV115" s="911" t="s">
        <v>176</v>
      </c>
      <c r="DW115" s="912"/>
      <c r="DX115" s="912"/>
      <c r="DY115" s="912"/>
      <c r="DZ115" s="913"/>
    </row>
    <row r="116" spans="1:130" s="248" customFormat="1" ht="26.25" customHeight="1">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176</v>
      </c>
      <c r="AB116" s="864"/>
      <c r="AC116" s="864"/>
      <c r="AD116" s="864"/>
      <c r="AE116" s="865"/>
      <c r="AF116" s="866" t="s">
        <v>176</v>
      </c>
      <c r="AG116" s="864"/>
      <c r="AH116" s="864"/>
      <c r="AI116" s="864"/>
      <c r="AJ116" s="865"/>
      <c r="AK116" s="866" t="s">
        <v>176</v>
      </c>
      <c r="AL116" s="864"/>
      <c r="AM116" s="864"/>
      <c r="AN116" s="864"/>
      <c r="AO116" s="865"/>
      <c r="AP116" s="911" t="s">
        <v>176</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176</v>
      </c>
      <c r="BR116" s="901"/>
      <c r="BS116" s="901"/>
      <c r="BT116" s="901"/>
      <c r="BU116" s="901"/>
      <c r="BV116" s="901" t="s">
        <v>176</v>
      </c>
      <c r="BW116" s="901"/>
      <c r="BX116" s="901"/>
      <c r="BY116" s="901"/>
      <c r="BZ116" s="901"/>
      <c r="CA116" s="901" t="s">
        <v>176</v>
      </c>
      <c r="CB116" s="901"/>
      <c r="CC116" s="901"/>
      <c r="CD116" s="901"/>
      <c r="CE116" s="901"/>
      <c r="CF116" s="962" t="s">
        <v>176</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102770</v>
      </c>
      <c r="DH116" s="864"/>
      <c r="DI116" s="864"/>
      <c r="DJ116" s="864"/>
      <c r="DK116" s="865"/>
      <c r="DL116" s="866">
        <v>81987</v>
      </c>
      <c r="DM116" s="864"/>
      <c r="DN116" s="864"/>
      <c r="DO116" s="864"/>
      <c r="DP116" s="865"/>
      <c r="DQ116" s="866">
        <v>60910</v>
      </c>
      <c r="DR116" s="864"/>
      <c r="DS116" s="864"/>
      <c r="DT116" s="864"/>
      <c r="DU116" s="865"/>
      <c r="DV116" s="911">
        <v>0.3</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4671392</v>
      </c>
      <c r="AB117" s="996"/>
      <c r="AC117" s="996"/>
      <c r="AD117" s="996"/>
      <c r="AE117" s="997"/>
      <c r="AF117" s="998">
        <v>4587655</v>
      </c>
      <c r="AG117" s="996"/>
      <c r="AH117" s="996"/>
      <c r="AI117" s="996"/>
      <c r="AJ117" s="997"/>
      <c r="AK117" s="998">
        <v>4595689</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461</v>
      </c>
      <c r="BR117" s="901"/>
      <c r="BS117" s="901"/>
      <c r="BT117" s="901"/>
      <c r="BU117" s="901"/>
      <c r="BV117" s="901" t="s">
        <v>461</v>
      </c>
      <c r="BW117" s="901"/>
      <c r="BX117" s="901"/>
      <c r="BY117" s="901"/>
      <c r="BZ117" s="901"/>
      <c r="CA117" s="901" t="s">
        <v>176</v>
      </c>
      <c r="CB117" s="901"/>
      <c r="CC117" s="901"/>
      <c r="CD117" s="901"/>
      <c r="CE117" s="901"/>
      <c r="CF117" s="962" t="s">
        <v>461</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176</v>
      </c>
      <c r="DH117" s="864"/>
      <c r="DI117" s="864"/>
      <c r="DJ117" s="864"/>
      <c r="DK117" s="865"/>
      <c r="DL117" s="866" t="s">
        <v>463</v>
      </c>
      <c r="DM117" s="864"/>
      <c r="DN117" s="864"/>
      <c r="DO117" s="864"/>
      <c r="DP117" s="865"/>
      <c r="DQ117" s="866" t="s">
        <v>463</v>
      </c>
      <c r="DR117" s="864"/>
      <c r="DS117" s="864"/>
      <c r="DT117" s="864"/>
      <c r="DU117" s="865"/>
      <c r="DV117" s="911" t="s">
        <v>461</v>
      </c>
      <c r="DW117" s="912"/>
      <c r="DX117" s="912"/>
      <c r="DY117" s="912"/>
      <c r="DZ117" s="913"/>
    </row>
    <row r="118" spans="1:130" s="248" customFormat="1" ht="26.25" customHeight="1">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302</v>
      </c>
      <c r="AL118" s="989"/>
      <c r="AM118" s="989"/>
      <c r="AN118" s="989"/>
      <c r="AO118" s="990"/>
      <c r="AP118" s="992" t="s">
        <v>432</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461</v>
      </c>
      <c r="BR118" s="932"/>
      <c r="BS118" s="932"/>
      <c r="BT118" s="932"/>
      <c r="BU118" s="932"/>
      <c r="BV118" s="932" t="s">
        <v>461</v>
      </c>
      <c r="BW118" s="932"/>
      <c r="BX118" s="932"/>
      <c r="BY118" s="932"/>
      <c r="BZ118" s="932"/>
      <c r="CA118" s="932" t="s">
        <v>465</v>
      </c>
      <c r="CB118" s="932"/>
      <c r="CC118" s="932"/>
      <c r="CD118" s="932"/>
      <c r="CE118" s="932"/>
      <c r="CF118" s="962" t="s">
        <v>461</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463</v>
      </c>
      <c r="DH118" s="864"/>
      <c r="DI118" s="864"/>
      <c r="DJ118" s="864"/>
      <c r="DK118" s="865"/>
      <c r="DL118" s="866" t="s">
        <v>461</v>
      </c>
      <c r="DM118" s="864"/>
      <c r="DN118" s="864"/>
      <c r="DO118" s="864"/>
      <c r="DP118" s="865"/>
      <c r="DQ118" s="866" t="s">
        <v>461</v>
      </c>
      <c r="DR118" s="864"/>
      <c r="DS118" s="864"/>
      <c r="DT118" s="864"/>
      <c r="DU118" s="865"/>
      <c r="DV118" s="911" t="s">
        <v>461</v>
      </c>
      <c r="DW118" s="912"/>
      <c r="DX118" s="912"/>
      <c r="DY118" s="912"/>
      <c r="DZ118" s="913"/>
    </row>
    <row r="119" spans="1:130" s="248" customFormat="1" ht="26.25" customHeight="1">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176</v>
      </c>
      <c r="AB119" s="982"/>
      <c r="AC119" s="982"/>
      <c r="AD119" s="982"/>
      <c r="AE119" s="983"/>
      <c r="AF119" s="984" t="s">
        <v>176</v>
      </c>
      <c r="AG119" s="982"/>
      <c r="AH119" s="982"/>
      <c r="AI119" s="982"/>
      <c r="AJ119" s="983"/>
      <c r="AK119" s="984" t="s">
        <v>463</v>
      </c>
      <c r="AL119" s="982"/>
      <c r="AM119" s="982"/>
      <c r="AN119" s="982"/>
      <c r="AO119" s="983"/>
      <c r="AP119" s="985" t="s">
        <v>176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467</v>
      </c>
      <c r="BP119" s="965"/>
      <c r="BQ119" s="969">
        <v>52491632</v>
      </c>
      <c r="BR119" s="932"/>
      <c r="BS119" s="932"/>
      <c r="BT119" s="932"/>
      <c r="BU119" s="932"/>
      <c r="BV119" s="932">
        <v>51208354</v>
      </c>
      <c r="BW119" s="932"/>
      <c r="BX119" s="932"/>
      <c r="BY119" s="932"/>
      <c r="BZ119" s="932"/>
      <c r="CA119" s="932">
        <v>50629565</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1648935</v>
      </c>
      <c r="DH119" s="847"/>
      <c r="DI119" s="847"/>
      <c r="DJ119" s="847"/>
      <c r="DK119" s="848"/>
      <c r="DL119" s="849">
        <v>1484188</v>
      </c>
      <c r="DM119" s="847"/>
      <c r="DN119" s="847"/>
      <c r="DO119" s="847"/>
      <c r="DP119" s="848"/>
      <c r="DQ119" s="849">
        <v>1320794</v>
      </c>
      <c r="DR119" s="847"/>
      <c r="DS119" s="847"/>
      <c r="DT119" s="847"/>
      <c r="DU119" s="848"/>
      <c r="DV119" s="935">
        <v>6.1</v>
      </c>
      <c r="DW119" s="936"/>
      <c r="DX119" s="936"/>
      <c r="DY119" s="936"/>
      <c r="DZ119" s="937"/>
    </row>
    <row r="120" spans="1:130" s="248" customFormat="1" ht="26.25" customHeight="1">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461</v>
      </c>
      <c r="AB120" s="864"/>
      <c r="AC120" s="864"/>
      <c r="AD120" s="864"/>
      <c r="AE120" s="865"/>
      <c r="AF120" s="866" t="s">
        <v>461</v>
      </c>
      <c r="AG120" s="864"/>
      <c r="AH120" s="864"/>
      <c r="AI120" s="864"/>
      <c r="AJ120" s="865"/>
      <c r="AK120" s="866" t="s">
        <v>461</v>
      </c>
      <c r="AL120" s="864"/>
      <c r="AM120" s="864"/>
      <c r="AN120" s="864"/>
      <c r="AO120" s="865"/>
      <c r="AP120" s="911" t="s">
        <v>176</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9993438</v>
      </c>
      <c r="BR120" s="929"/>
      <c r="BS120" s="929"/>
      <c r="BT120" s="929"/>
      <c r="BU120" s="929"/>
      <c r="BV120" s="929">
        <v>12585853</v>
      </c>
      <c r="BW120" s="929"/>
      <c r="BX120" s="929"/>
      <c r="BY120" s="929"/>
      <c r="BZ120" s="929"/>
      <c r="CA120" s="929">
        <v>14867130</v>
      </c>
      <c r="CB120" s="929"/>
      <c r="CC120" s="929"/>
      <c r="CD120" s="929"/>
      <c r="CE120" s="929"/>
      <c r="CF120" s="953">
        <v>68.7</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5987548</v>
      </c>
      <c r="DH120" s="929"/>
      <c r="DI120" s="929"/>
      <c r="DJ120" s="929"/>
      <c r="DK120" s="929"/>
      <c r="DL120" s="929">
        <v>5901907</v>
      </c>
      <c r="DM120" s="929"/>
      <c r="DN120" s="929"/>
      <c r="DO120" s="929"/>
      <c r="DP120" s="929"/>
      <c r="DQ120" s="929">
        <v>5637247</v>
      </c>
      <c r="DR120" s="929"/>
      <c r="DS120" s="929"/>
      <c r="DT120" s="929"/>
      <c r="DU120" s="929"/>
      <c r="DV120" s="930">
        <v>26</v>
      </c>
      <c r="DW120" s="930"/>
      <c r="DX120" s="930"/>
      <c r="DY120" s="930"/>
      <c r="DZ120" s="931"/>
    </row>
    <row r="121" spans="1:130" s="248" customFormat="1" ht="26.25" customHeight="1">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2951</v>
      </c>
      <c r="AB121" s="864"/>
      <c r="AC121" s="864"/>
      <c r="AD121" s="864"/>
      <c r="AE121" s="865"/>
      <c r="AF121" s="866" t="s">
        <v>461</v>
      </c>
      <c r="AG121" s="864"/>
      <c r="AH121" s="864"/>
      <c r="AI121" s="864"/>
      <c r="AJ121" s="865"/>
      <c r="AK121" s="866" t="s">
        <v>176</v>
      </c>
      <c r="AL121" s="864"/>
      <c r="AM121" s="864"/>
      <c r="AN121" s="864"/>
      <c r="AO121" s="865"/>
      <c r="AP121" s="911" t="s">
        <v>176</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2388693</v>
      </c>
      <c r="BR121" s="901"/>
      <c r="BS121" s="901"/>
      <c r="BT121" s="901"/>
      <c r="BU121" s="901"/>
      <c r="BV121" s="901">
        <v>2196330</v>
      </c>
      <c r="BW121" s="901"/>
      <c r="BX121" s="901"/>
      <c r="BY121" s="901"/>
      <c r="BZ121" s="901"/>
      <c r="CA121" s="901">
        <v>3058324</v>
      </c>
      <c r="CB121" s="901"/>
      <c r="CC121" s="901"/>
      <c r="CD121" s="901"/>
      <c r="CE121" s="901"/>
      <c r="CF121" s="962">
        <v>14.1</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v>3162729</v>
      </c>
      <c r="DH121" s="901"/>
      <c r="DI121" s="901"/>
      <c r="DJ121" s="901"/>
      <c r="DK121" s="901"/>
      <c r="DL121" s="901">
        <v>2929863</v>
      </c>
      <c r="DM121" s="901"/>
      <c r="DN121" s="901"/>
      <c r="DO121" s="901"/>
      <c r="DP121" s="901"/>
      <c r="DQ121" s="901">
        <v>2691401</v>
      </c>
      <c r="DR121" s="901"/>
      <c r="DS121" s="901"/>
      <c r="DT121" s="901"/>
      <c r="DU121" s="901"/>
      <c r="DV121" s="878">
        <v>12.4</v>
      </c>
      <c r="DW121" s="878"/>
      <c r="DX121" s="878"/>
      <c r="DY121" s="878"/>
      <c r="DZ121" s="879"/>
    </row>
    <row r="122" spans="1:130" s="248" customFormat="1" ht="26.25" customHeight="1">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v>3193</v>
      </c>
      <c r="AB122" s="864"/>
      <c r="AC122" s="864"/>
      <c r="AD122" s="864"/>
      <c r="AE122" s="865"/>
      <c r="AF122" s="866">
        <v>3195</v>
      </c>
      <c r="AG122" s="864"/>
      <c r="AH122" s="864"/>
      <c r="AI122" s="864"/>
      <c r="AJ122" s="865"/>
      <c r="AK122" s="866">
        <v>3198</v>
      </c>
      <c r="AL122" s="864"/>
      <c r="AM122" s="864"/>
      <c r="AN122" s="864"/>
      <c r="AO122" s="865"/>
      <c r="AP122" s="911">
        <v>0</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28425063</v>
      </c>
      <c r="BR122" s="932"/>
      <c r="BS122" s="932"/>
      <c r="BT122" s="932"/>
      <c r="BU122" s="932"/>
      <c r="BV122" s="932">
        <v>28499955</v>
      </c>
      <c r="BW122" s="932"/>
      <c r="BX122" s="932"/>
      <c r="BY122" s="932"/>
      <c r="BZ122" s="932"/>
      <c r="CA122" s="932">
        <v>29105235</v>
      </c>
      <c r="CB122" s="932"/>
      <c r="CC122" s="932"/>
      <c r="CD122" s="932"/>
      <c r="CE122" s="932"/>
      <c r="CF122" s="933">
        <v>134.4</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v>364095</v>
      </c>
      <c r="DH122" s="901"/>
      <c r="DI122" s="901"/>
      <c r="DJ122" s="901"/>
      <c r="DK122" s="901"/>
      <c r="DL122" s="901">
        <v>432637</v>
      </c>
      <c r="DM122" s="901"/>
      <c r="DN122" s="901"/>
      <c r="DO122" s="901"/>
      <c r="DP122" s="901"/>
      <c r="DQ122" s="901">
        <v>525934</v>
      </c>
      <c r="DR122" s="901"/>
      <c r="DS122" s="901"/>
      <c r="DT122" s="901"/>
      <c r="DU122" s="901"/>
      <c r="DV122" s="878">
        <v>2.4</v>
      </c>
      <c r="DW122" s="878"/>
      <c r="DX122" s="878"/>
      <c r="DY122" s="878"/>
      <c r="DZ122" s="879"/>
    </row>
    <row r="123" spans="1:130" s="248" customFormat="1" ht="26.25" customHeight="1">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478</v>
      </c>
      <c r="AB123" s="864"/>
      <c r="AC123" s="864"/>
      <c r="AD123" s="864"/>
      <c r="AE123" s="865"/>
      <c r="AF123" s="866" t="s">
        <v>176</v>
      </c>
      <c r="AG123" s="864"/>
      <c r="AH123" s="864"/>
      <c r="AI123" s="864"/>
      <c r="AJ123" s="865"/>
      <c r="AK123" s="866" t="s">
        <v>461</v>
      </c>
      <c r="AL123" s="864"/>
      <c r="AM123" s="864"/>
      <c r="AN123" s="864"/>
      <c r="AO123" s="865"/>
      <c r="AP123" s="911" t="s">
        <v>463</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479</v>
      </c>
      <c r="BP123" s="965"/>
      <c r="BQ123" s="919">
        <v>40807194</v>
      </c>
      <c r="BR123" s="920"/>
      <c r="BS123" s="920"/>
      <c r="BT123" s="920"/>
      <c r="BU123" s="920"/>
      <c r="BV123" s="920">
        <v>43282138</v>
      </c>
      <c r="BW123" s="920"/>
      <c r="BX123" s="920"/>
      <c r="BY123" s="920"/>
      <c r="BZ123" s="920"/>
      <c r="CA123" s="920">
        <v>47030689</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v>15300</v>
      </c>
      <c r="DH123" s="864"/>
      <c r="DI123" s="864"/>
      <c r="DJ123" s="864"/>
      <c r="DK123" s="865"/>
      <c r="DL123" s="866">
        <v>15300</v>
      </c>
      <c r="DM123" s="864"/>
      <c r="DN123" s="864"/>
      <c r="DO123" s="864"/>
      <c r="DP123" s="865"/>
      <c r="DQ123" s="866">
        <v>17777</v>
      </c>
      <c r="DR123" s="864"/>
      <c r="DS123" s="864"/>
      <c r="DT123" s="864"/>
      <c r="DU123" s="865"/>
      <c r="DV123" s="911">
        <v>0.1</v>
      </c>
      <c r="DW123" s="912"/>
      <c r="DX123" s="912"/>
      <c r="DY123" s="912"/>
      <c r="DZ123" s="913"/>
    </row>
    <row r="124" spans="1:130" s="248" customFormat="1" ht="26.25" customHeight="1" thickBot="1">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461</v>
      </c>
      <c r="AB124" s="864"/>
      <c r="AC124" s="864"/>
      <c r="AD124" s="864"/>
      <c r="AE124" s="865"/>
      <c r="AF124" s="866" t="s">
        <v>461</v>
      </c>
      <c r="AG124" s="864"/>
      <c r="AH124" s="864"/>
      <c r="AI124" s="864"/>
      <c r="AJ124" s="865"/>
      <c r="AK124" s="866" t="s">
        <v>176</v>
      </c>
      <c r="AL124" s="864"/>
      <c r="AM124" s="864"/>
      <c r="AN124" s="864"/>
      <c r="AO124" s="865"/>
      <c r="AP124" s="911" t="s">
        <v>481</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61.2</v>
      </c>
      <c r="BR124" s="918"/>
      <c r="BS124" s="918"/>
      <c r="BT124" s="918"/>
      <c r="BU124" s="918"/>
      <c r="BV124" s="918">
        <v>37.9</v>
      </c>
      <c r="BW124" s="918"/>
      <c r="BX124" s="918"/>
      <c r="BY124" s="918"/>
      <c r="BZ124" s="918"/>
      <c r="CA124" s="918">
        <v>16.600000000000001</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176</v>
      </c>
      <c r="DH124" s="847"/>
      <c r="DI124" s="847"/>
      <c r="DJ124" s="847"/>
      <c r="DK124" s="848"/>
      <c r="DL124" s="849" t="s">
        <v>461</v>
      </c>
      <c r="DM124" s="847"/>
      <c r="DN124" s="847"/>
      <c r="DO124" s="847"/>
      <c r="DP124" s="848"/>
      <c r="DQ124" s="849" t="s">
        <v>461</v>
      </c>
      <c r="DR124" s="847"/>
      <c r="DS124" s="847"/>
      <c r="DT124" s="847"/>
      <c r="DU124" s="848"/>
      <c r="DV124" s="935" t="s">
        <v>176</v>
      </c>
      <c r="DW124" s="936"/>
      <c r="DX124" s="936"/>
      <c r="DY124" s="936"/>
      <c r="DZ124" s="937"/>
    </row>
    <row r="125" spans="1:130" s="248" customFormat="1" ht="26.25" customHeight="1">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461</v>
      </c>
      <c r="AB125" s="864"/>
      <c r="AC125" s="864"/>
      <c r="AD125" s="864"/>
      <c r="AE125" s="865"/>
      <c r="AF125" s="866" t="s">
        <v>176</v>
      </c>
      <c r="AG125" s="864"/>
      <c r="AH125" s="864"/>
      <c r="AI125" s="864"/>
      <c r="AJ125" s="865"/>
      <c r="AK125" s="866" t="s">
        <v>176</v>
      </c>
      <c r="AL125" s="864"/>
      <c r="AM125" s="864"/>
      <c r="AN125" s="864"/>
      <c r="AO125" s="865"/>
      <c r="AP125" s="911" t="s">
        <v>461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176</v>
      </c>
      <c r="DH125" s="929"/>
      <c r="DI125" s="929"/>
      <c r="DJ125" s="929"/>
      <c r="DK125" s="929"/>
      <c r="DL125" s="929" t="s">
        <v>176</v>
      </c>
      <c r="DM125" s="929"/>
      <c r="DN125" s="929"/>
      <c r="DO125" s="929"/>
      <c r="DP125" s="929"/>
      <c r="DQ125" s="929" t="s">
        <v>465</v>
      </c>
      <c r="DR125" s="929"/>
      <c r="DS125" s="929"/>
      <c r="DT125" s="929"/>
      <c r="DU125" s="929"/>
      <c r="DV125" s="930" t="s">
        <v>461</v>
      </c>
      <c r="DW125" s="930"/>
      <c r="DX125" s="930"/>
      <c r="DY125" s="930"/>
      <c r="DZ125" s="931"/>
    </row>
    <row r="126" spans="1:130" s="248" customFormat="1" ht="26.25" customHeight="1" thickBot="1">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166075</v>
      </c>
      <c r="AB126" s="864"/>
      <c r="AC126" s="864"/>
      <c r="AD126" s="864"/>
      <c r="AE126" s="865"/>
      <c r="AF126" s="866">
        <v>164747</v>
      </c>
      <c r="AG126" s="864"/>
      <c r="AH126" s="864"/>
      <c r="AI126" s="864"/>
      <c r="AJ126" s="865"/>
      <c r="AK126" s="866">
        <v>163394</v>
      </c>
      <c r="AL126" s="864"/>
      <c r="AM126" s="864"/>
      <c r="AN126" s="864"/>
      <c r="AO126" s="865"/>
      <c r="AP126" s="911">
        <v>0.8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465</v>
      </c>
      <c r="DH126" s="901"/>
      <c r="DI126" s="901"/>
      <c r="DJ126" s="901"/>
      <c r="DK126" s="901"/>
      <c r="DL126" s="901" t="s">
        <v>461</v>
      </c>
      <c r="DM126" s="901"/>
      <c r="DN126" s="901"/>
      <c r="DO126" s="901"/>
      <c r="DP126" s="901"/>
      <c r="DQ126" s="901" t="s">
        <v>461</v>
      </c>
      <c r="DR126" s="901"/>
      <c r="DS126" s="901"/>
      <c r="DT126" s="901"/>
      <c r="DU126" s="901"/>
      <c r="DV126" s="878" t="s">
        <v>461</v>
      </c>
      <c r="DW126" s="878"/>
      <c r="DX126" s="878"/>
      <c r="DY126" s="878"/>
      <c r="DZ126" s="879"/>
    </row>
    <row r="127" spans="1:130" s="248" customFormat="1" ht="26.25" customHeight="1">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33838</v>
      </c>
      <c r="AB127" s="864"/>
      <c r="AC127" s="864"/>
      <c r="AD127" s="864"/>
      <c r="AE127" s="865"/>
      <c r="AF127" s="866">
        <v>27159</v>
      </c>
      <c r="AG127" s="864"/>
      <c r="AH127" s="864"/>
      <c r="AI127" s="864"/>
      <c r="AJ127" s="865"/>
      <c r="AK127" s="866">
        <v>26595</v>
      </c>
      <c r="AL127" s="864"/>
      <c r="AM127" s="864"/>
      <c r="AN127" s="864"/>
      <c r="AO127" s="865"/>
      <c r="AP127" s="911">
        <v>0.1</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463</v>
      </c>
      <c r="DH127" s="901"/>
      <c r="DI127" s="901"/>
      <c r="DJ127" s="901"/>
      <c r="DK127" s="901"/>
      <c r="DL127" s="901" t="s">
        <v>463</v>
      </c>
      <c r="DM127" s="901"/>
      <c r="DN127" s="901"/>
      <c r="DO127" s="901"/>
      <c r="DP127" s="901"/>
      <c r="DQ127" s="901" t="s">
        <v>461</v>
      </c>
      <c r="DR127" s="901"/>
      <c r="DS127" s="901"/>
      <c r="DT127" s="901"/>
      <c r="DU127" s="901"/>
      <c r="DV127" s="878" t="s">
        <v>461</v>
      </c>
      <c r="DW127" s="878"/>
      <c r="DX127" s="878"/>
      <c r="DY127" s="878"/>
      <c r="DZ127" s="879"/>
    </row>
    <row r="128" spans="1:130" s="248" customFormat="1" ht="26.25" customHeight="1" thickBot="1">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490805</v>
      </c>
      <c r="AB128" s="885"/>
      <c r="AC128" s="885"/>
      <c r="AD128" s="885"/>
      <c r="AE128" s="886"/>
      <c r="AF128" s="887">
        <v>495638</v>
      </c>
      <c r="AG128" s="885"/>
      <c r="AH128" s="885"/>
      <c r="AI128" s="885"/>
      <c r="AJ128" s="886"/>
      <c r="AK128" s="887">
        <v>489019</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176</v>
      </c>
      <c r="BG128" s="871"/>
      <c r="BH128" s="871"/>
      <c r="BI128" s="871"/>
      <c r="BJ128" s="871"/>
      <c r="BK128" s="871"/>
      <c r="BL128" s="894"/>
      <c r="BM128" s="870">
        <v>12.15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v>13239</v>
      </c>
      <c r="DH128" s="875"/>
      <c r="DI128" s="875"/>
      <c r="DJ128" s="875"/>
      <c r="DK128" s="875"/>
      <c r="DL128" s="875">
        <v>11712</v>
      </c>
      <c r="DM128" s="875"/>
      <c r="DN128" s="875"/>
      <c r="DO128" s="875"/>
      <c r="DP128" s="875"/>
      <c r="DQ128" s="875">
        <v>5658</v>
      </c>
      <c r="DR128" s="875"/>
      <c r="DS128" s="875"/>
      <c r="DT128" s="875"/>
      <c r="DU128" s="875"/>
      <c r="DV128" s="876">
        <v>0</v>
      </c>
      <c r="DW128" s="876"/>
      <c r="DX128" s="876"/>
      <c r="DY128" s="876"/>
      <c r="DZ128" s="877"/>
    </row>
    <row r="129" spans="1:131" s="248" customFormat="1" ht="26.25" customHeight="1">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21545956</v>
      </c>
      <c r="AB129" s="864"/>
      <c r="AC129" s="864"/>
      <c r="AD129" s="864"/>
      <c r="AE129" s="865"/>
      <c r="AF129" s="866">
        <v>23309465</v>
      </c>
      <c r="AG129" s="864"/>
      <c r="AH129" s="864"/>
      <c r="AI129" s="864"/>
      <c r="AJ129" s="865"/>
      <c r="AK129" s="866">
        <v>24043568</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481</v>
      </c>
      <c r="BG129" s="854"/>
      <c r="BH129" s="854"/>
      <c r="BI129" s="854"/>
      <c r="BJ129" s="854"/>
      <c r="BK129" s="854"/>
      <c r="BL129" s="855"/>
      <c r="BM129" s="853">
        <v>17.149999999999999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2458395</v>
      </c>
      <c r="AB130" s="864"/>
      <c r="AC130" s="864"/>
      <c r="AD130" s="864"/>
      <c r="AE130" s="865"/>
      <c r="AF130" s="866">
        <v>2434766</v>
      </c>
      <c r="AG130" s="864"/>
      <c r="AH130" s="864"/>
      <c r="AI130" s="864"/>
      <c r="AJ130" s="865"/>
      <c r="AK130" s="866">
        <v>2388809</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8.1999999999999993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19087561</v>
      </c>
      <c r="AB131" s="847"/>
      <c r="AC131" s="847"/>
      <c r="AD131" s="847"/>
      <c r="AE131" s="848"/>
      <c r="AF131" s="849">
        <v>20874699</v>
      </c>
      <c r="AG131" s="847"/>
      <c r="AH131" s="847"/>
      <c r="AI131" s="847"/>
      <c r="AJ131" s="848"/>
      <c r="AK131" s="849">
        <v>21654759</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16.600000000000001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9.0225880610000004</v>
      </c>
      <c r="AB132" s="827"/>
      <c r="AC132" s="827"/>
      <c r="AD132" s="827"/>
      <c r="AE132" s="828"/>
      <c r="AF132" s="829">
        <v>7.9390414199999997</v>
      </c>
      <c r="AG132" s="827"/>
      <c r="AH132" s="827"/>
      <c r="AI132" s="827"/>
      <c r="AJ132" s="828"/>
      <c r="AK132" s="829">
        <v>7.9329490580000002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9.1</v>
      </c>
      <c r="AB133" s="806"/>
      <c r="AC133" s="806"/>
      <c r="AD133" s="806"/>
      <c r="AE133" s="807"/>
      <c r="AF133" s="805">
        <v>8.5</v>
      </c>
      <c r="AG133" s="806"/>
      <c r="AH133" s="806"/>
      <c r="AI133" s="806"/>
      <c r="AJ133" s="807"/>
      <c r="AK133" s="805">
        <v>8.1999999999999993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jDkSfaa53PHXG3RUw9tb/mbNQ96akA2WEAuT/Dp1uNNFEzc/oFohbQskagrTsMHl9E5Pn/MbCvPws3epcR5VQ==" saltValue="pwgsLtxePdkFvWIGC7Lv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KCLjy1s484zUxdJB+dR87sx1kaJPDxWvvZDfCGWN6/nCJIlpdGUx1Qc8sRsiBxXdm6LRsP+l09uVavwnLqcQLg==" saltValue="RzVu769+reyrqV7wMA3d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KrMX+t/uHM4mG6BWVTdibS2Jg9z1Vx3A7NlKchdKNGOGHEaEjj5Eaq4sWM4v+ppAK93cJttZxyT8s8WiPDhkg==" saltValue="lapz6lX25tXuaQaVDeVp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8" t="s">
        <v>510</v>
      </c>
      <c r="AP7" s="305"/>
      <c r="AQ7" s="306" t="s">
        <v>511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9"/>
      <c r="AP8" s="311" t="s">
        <v>512</v>
      </c>
      <c r="AQ8" s="312" t="s">
        <v>513</v>
      </c>
      <c r="AR8" s="313" t="s">
        <v>514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9" t="s">
        <v>515</v>
      </c>
      <c r="AL9" s="1230"/>
      <c r="AM9" s="1230"/>
      <c r="AN9" s="1231"/>
      <c r="AO9" s="314">
        <v>6749748</v>
      </c>
      <c r="AP9" s="314">
        <v>68916</v>
      </c>
      <c r="AQ9" s="315">
        <v>63314</v>
      </c>
      <c r="AR9" s="316">
        <v>8.8000000000000007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9" t="s">
        <v>516</v>
      </c>
      <c r="AL10" s="1230"/>
      <c r="AM10" s="1230"/>
      <c r="AN10" s="1231"/>
      <c r="AO10" s="317">
        <v>3027</v>
      </c>
      <c r="AP10" s="317">
        <v>31</v>
      </c>
      <c r="AQ10" s="318">
        <v>6537</v>
      </c>
      <c r="AR10" s="319">
        <v>-99.5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9" t="s">
        <v>517</v>
      </c>
      <c r="AL11" s="1230"/>
      <c r="AM11" s="1230"/>
      <c r="AN11" s="1231"/>
      <c r="AO11" s="317">
        <v>96423</v>
      </c>
      <c r="AP11" s="317">
        <v>984</v>
      </c>
      <c r="AQ11" s="318">
        <v>1199</v>
      </c>
      <c r="AR11" s="319">
        <v>-17.899999999999999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9" t="s">
        <v>518</v>
      </c>
      <c r="AL12" s="1230"/>
      <c r="AM12" s="1230"/>
      <c r="AN12" s="1231"/>
      <c r="AO12" s="317" t="s">
        <v>519</v>
      </c>
      <c r="AP12" s="317" t="s">
        <v>519</v>
      </c>
      <c r="AQ12" s="318">
        <v>6</v>
      </c>
      <c r="AR12" s="319" t="s">
        <v>519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9" t="s">
        <v>520</v>
      </c>
      <c r="AL13" s="1230"/>
      <c r="AM13" s="1230"/>
      <c r="AN13" s="1231"/>
      <c r="AO13" s="317">
        <v>99309</v>
      </c>
      <c r="AP13" s="317">
        <v>1014</v>
      </c>
      <c r="AQ13" s="318">
        <v>2551</v>
      </c>
      <c r="AR13" s="319">
        <v>-60.3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9" t="s">
        <v>521</v>
      </c>
      <c r="AL14" s="1230"/>
      <c r="AM14" s="1230"/>
      <c r="AN14" s="1231"/>
      <c r="AO14" s="317">
        <v>126337</v>
      </c>
      <c r="AP14" s="317">
        <v>1290</v>
      </c>
      <c r="AQ14" s="318">
        <v>1371</v>
      </c>
      <c r="AR14" s="319">
        <v>-5.9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2" t="s">
        <v>522</v>
      </c>
      <c r="AL15" s="1233"/>
      <c r="AM15" s="1233"/>
      <c r="AN15" s="1234"/>
      <c r="AO15" s="317">
        <v>-346235</v>
      </c>
      <c r="AP15" s="317">
        <v>-3535</v>
      </c>
      <c r="AQ15" s="318">
        <v>-3830</v>
      </c>
      <c r="AR15" s="319">
        <v>-7.7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2" t="s">
        <v>184</v>
      </c>
      <c r="AL16" s="1233"/>
      <c r="AM16" s="1233"/>
      <c r="AN16" s="1234"/>
      <c r="AO16" s="317">
        <v>6728609</v>
      </c>
      <c r="AP16" s="317">
        <v>68700</v>
      </c>
      <c r="AQ16" s="318">
        <v>71148</v>
      </c>
      <c r="AR16" s="319">
        <v>-3.4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5" t="s">
        <v>527</v>
      </c>
      <c r="AL21" s="1236"/>
      <c r="AM21" s="1236"/>
      <c r="AN21" s="1237"/>
      <c r="AO21" s="330">
        <v>6.99</v>
      </c>
      <c r="AP21" s="331">
        <v>6.38</v>
      </c>
      <c r="AQ21" s="332">
        <v>0.61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5" t="s">
        <v>528</v>
      </c>
      <c r="AL22" s="1236"/>
      <c r="AM22" s="1236"/>
      <c r="AN22" s="1237"/>
      <c r="AO22" s="335">
        <v>96.9</v>
      </c>
      <c r="AP22" s="336">
        <v>98.2</v>
      </c>
      <c r="AQ22" s="337">
        <v>-1.3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8" t="s">
        <v>510</v>
      </c>
      <c r="AP30" s="305"/>
      <c r="AQ30" s="306" t="s">
        <v>511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9"/>
      <c r="AP31" s="311" t="s">
        <v>512</v>
      </c>
      <c r="AQ31" s="312" t="s">
        <v>513</v>
      </c>
      <c r="AR31" s="313" t="s">
        <v>514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3436093</v>
      </c>
      <c r="AP32" s="345">
        <v>35083</v>
      </c>
      <c r="AQ32" s="346">
        <v>34974</v>
      </c>
      <c r="AR32" s="347">
        <v>0.3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519</v>
      </c>
      <c r="AP33" s="345" t="s">
        <v>519</v>
      </c>
      <c r="AQ33" s="346" t="s">
        <v>519</v>
      </c>
      <c r="AR33" s="347" t="s">
        <v>519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519</v>
      </c>
      <c r="AP34" s="345" t="s">
        <v>519</v>
      </c>
      <c r="AQ34" s="346">
        <v>13</v>
      </c>
      <c r="AR34" s="347" t="s">
        <v>519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919279</v>
      </c>
      <c r="AP35" s="345">
        <v>9386</v>
      </c>
      <c r="AQ35" s="346">
        <v>9202</v>
      </c>
      <c r="AR35" s="347">
        <v>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47130</v>
      </c>
      <c r="AP36" s="345">
        <v>481</v>
      </c>
      <c r="AQ36" s="346">
        <v>1932</v>
      </c>
      <c r="AR36" s="347">
        <v>-75.099999999999994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v>193187</v>
      </c>
      <c r="AP37" s="345">
        <v>1972</v>
      </c>
      <c r="AQ37" s="346">
        <v>1045</v>
      </c>
      <c r="AR37" s="347">
        <v>88.7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5" t="s">
        <v>538</v>
      </c>
      <c r="AL38" s="1216"/>
      <c r="AM38" s="1216"/>
      <c r="AN38" s="1217"/>
      <c r="AO38" s="348" t="s">
        <v>519</v>
      </c>
      <c r="AP38" s="348" t="s">
        <v>519</v>
      </c>
      <c r="AQ38" s="349">
        <v>1</v>
      </c>
      <c r="AR38" s="337" t="s">
        <v>519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5" t="s">
        <v>539</v>
      </c>
      <c r="AL39" s="1216"/>
      <c r="AM39" s="1216"/>
      <c r="AN39" s="1217"/>
      <c r="AO39" s="345">
        <v>-489019</v>
      </c>
      <c r="AP39" s="345">
        <v>-4993</v>
      </c>
      <c r="AQ39" s="346">
        <v>-6121</v>
      </c>
      <c r="AR39" s="347">
        <v>-18.399999999999999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-2388809</v>
      </c>
      <c r="AP40" s="345">
        <v>-24390</v>
      </c>
      <c r="AQ40" s="346">
        <v>-29274</v>
      </c>
      <c r="AR40" s="347">
        <v>-16.7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1" t="s">
        <v>295</v>
      </c>
      <c r="AL41" s="1222"/>
      <c r="AM41" s="1222"/>
      <c r="AN41" s="1223"/>
      <c r="AO41" s="345">
        <v>1717861</v>
      </c>
      <c r="AP41" s="345">
        <v>17540</v>
      </c>
      <c r="AQ41" s="346">
        <v>11772</v>
      </c>
      <c r="AR41" s="347">
        <v>49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4" t="s">
        <v>510</v>
      </c>
      <c r="AN49" s="1226" t="s">
        <v>544</v>
      </c>
      <c r="AO49" s="1227"/>
      <c r="AP49" s="1227"/>
      <c r="AQ49" s="1227"/>
      <c r="AR49" s="122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5"/>
      <c r="AN50" s="361" t="s">
        <v>545</v>
      </c>
      <c r="AO50" s="362" t="s">
        <v>546</v>
      </c>
      <c r="AP50" s="363" t="s">
        <v>547</v>
      </c>
      <c r="AQ50" s="364" t="s">
        <v>548</v>
      </c>
      <c r="AR50" s="365" t="s">
        <v>549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3920125</v>
      </c>
      <c r="AN51" s="367">
        <v>40653</v>
      </c>
      <c r="AO51" s="368">
        <v>-8.6999999999999993</v>
      </c>
      <c r="AP51" s="369">
        <v>44504</v>
      </c>
      <c r="AQ51" s="370">
        <v>-5.9</v>
      </c>
      <c r="AR51" s="371">
        <v>-2.8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2548253</v>
      </c>
      <c r="AN52" s="375">
        <v>26426</v>
      </c>
      <c r="AO52" s="376">
        <v>3</v>
      </c>
      <c r="AP52" s="377">
        <v>25876</v>
      </c>
      <c r="AQ52" s="378">
        <v>7.4</v>
      </c>
      <c r="AR52" s="379">
        <v>-4.4000000000000004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4192078</v>
      </c>
      <c r="AN53" s="367">
        <v>43288</v>
      </c>
      <c r="AO53" s="368">
        <v>6.5</v>
      </c>
      <c r="AP53" s="369">
        <v>47820</v>
      </c>
      <c r="AQ53" s="370">
        <v>7.5</v>
      </c>
      <c r="AR53" s="371">
        <v>-1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2879602</v>
      </c>
      <c r="AN54" s="375">
        <v>29735</v>
      </c>
      <c r="AO54" s="376">
        <v>12.5</v>
      </c>
      <c r="AP54" s="377">
        <v>25855</v>
      </c>
      <c r="AQ54" s="378">
        <v>-0.1</v>
      </c>
      <c r="AR54" s="379">
        <v>12.6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5484264</v>
      </c>
      <c r="AN55" s="367">
        <v>56503</v>
      </c>
      <c r="AO55" s="368">
        <v>30.5</v>
      </c>
      <c r="AP55" s="369">
        <v>41934</v>
      </c>
      <c r="AQ55" s="370">
        <v>-12.3</v>
      </c>
      <c r="AR55" s="371">
        <v>42.8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3162251</v>
      </c>
      <c r="AN56" s="375">
        <v>32580</v>
      </c>
      <c r="AO56" s="376">
        <v>9.6</v>
      </c>
      <c r="AP56" s="377">
        <v>23352</v>
      </c>
      <c r="AQ56" s="378">
        <v>-9.6999999999999993</v>
      </c>
      <c r="AR56" s="379">
        <v>19.3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4639130</v>
      </c>
      <c r="AN57" s="367">
        <v>47555</v>
      </c>
      <c r="AO57" s="368">
        <v>-15.8</v>
      </c>
      <c r="AP57" s="369">
        <v>45588</v>
      </c>
      <c r="AQ57" s="370">
        <v>8.6999999999999993</v>
      </c>
      <c r="AR57" s="371">
        <v>-24.5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2627993</v>
      </c>
      <c r="AN58" s="375">
        <v>26939</v>
      </c>
      <c r="AO58" s="376">
        <v>-17.3</v>
      </c>
      <c r="AP58" s="377">
        <v>24150</v>
      </c>
      <c r="AQ58" s="378">
        <v>3.4</v>
      </c>
      <c r="AR58" s="379">
        <v>-20.7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5001125</v>
      </c>
      <c r="AN59" s="367">
        <v>51062</v>
      </c>
      <c r="AO59" s="368">
        <v>7.4</v>
      </c>
      <c r="AP59" s="369">
        <v>45483</v>
      </c>
      <c r="AQ59" s="370">
        <v>-0.2</v>
      </c>
      <c r="AR59" s="371">
        <v>7.6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3635900</v>
      </c>
      <c r="AN60" s="375">
        <v>37123</v>
      </c>
      <c r="AO60" s="376">
        <v>37.799999999999997</v>
      </c>
      <c r="AP60" s="377">
        <v>24241</v>
      </c>
      <c r="AQ60" s="378">
        <v>0.4</v>
      </c>
      <c r="AR60" s="379">
        <v>37.4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4647344</v>
      </c>
      <c r="AN61" s="382">
        <v>47812</v>
      </c>
      <c r="AO61" s="383">
        <v>4</v>
      </c>
      <c r="AP61" s="384">
        <v>45066</v>
      </c>
      <c r="AQ61" s="385">
        <v>-0.4</v>
      </c>
      <c r="AR61" s="371">
        <v>4.4000000000000004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2970800</v>
      </c>
      <c r="AN62" s="375">
        <v>30561</v>
      </c>
      <c r="AO62" s="376">
        <v>9.1</v>
      </c>
      <c r="AP62" s="377">
        <v>24695</v>
      </c>
      <c r="AQ62" s="378">
        <v>0.3</v>
      </c>
      <c r="AR62" s="379">
        <v>8.8000000000000007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ilGExlkisS6Je/x31IvMK50npnOV25L3A99PHlaiNyrHJCKxQiRTslKe30ruoHSD4z+KxoQg0HmTJ9J/N10xYw==" saltValue="EBIrYfVRABqOTrmITZTs4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558</v>
      </c>
    </row>
    <row r="120" spans="125:125" ht="13.5" hidden="1" customHeight="1"/>
    <row r="121" spans="125:125" ht="13.5" hidden="1" customHeight="1">
      <c r="DU121" s="292"/>
    </row>
  </sheetData>
  <sheetProtection algorithmName="SHA-512" hashValue="wcdtoZxzM/6Nv+0aoSi5wBcbk2kLetAxk01uY/y8RCL6QLL2HQwiS9DmTSYbUVTopT2QT62PfQBT3KNfgksZ0A==" saltValue="NNKU9j9Z1p4br6KxLnHB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559</v>
      </c>
    </row>
  </sheetData>
  <sheetProtection algorithmName="SHA-512" hashValue="+7DEz2ZN/dyW1SaomcI5pZYAJ4HRDIYyEykBCvknx4TnJiS+kZ0GjVLZMMO/2sUwwb1tf/XaZJZVRjfCC7dVrQ==" saltValue="tmnpwG4vNlh561nPhqO3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N50" sqref="N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40" t="s">
        <v>3</v>
      </c>
      <c r="D47" s="1240"/>
      <c r="E47" s="1241"/>
      <c r="F47" s="11">
        <v>15.56</v>
      </c>
      <c r="G47" s="12">
        <v>16.52</v>
      </c>
      <c r="H47" s="12">
        <v>16.66</v>
      </c>
      <c r="I47" s="12">
        <v>16.98</v>
      </c>
      <c r="J47" s="13">
        <v>16.59</v>
      </c>
    </row>
    <row r="48" spans="2:10" ht="57.75" customHeight="1">
      <c r="B48" s="14"/>
      <c r="C48" s="1242" t="s">
        <v>4</v>
      </c>
      <c r="D48" s="1242"/>
      <c r="E48" s="1243"/>
      <c r="F48" s="15">
        <v>2.2400000000000002</v>
      </c>
      <c r="G48" s="16">
        <v>0.31</v>
      </c>
      <c r="H48" s="16">
        <v>2.2200000000000002</v>
      </c>
      <c r="I48" s="16">
        <v>2.97</v>
      </c>
      <c r="J48" s="17">
        <v>1.96</v>
      </c>
    </row>
    <row r="49" spans="2:10" ht="57.75" customHeight="1" thickBot="1">
      <c r="B49" s="18"/>
      <c r="C49" s="1244" t="s">
        <v>5</v>
      </c>
      <c r="D49" s="1244"/>
      <c r="E49" s="1245"/>
      <c r="F49" s="19" t="s">
        <v>565</v>
      </c>
      <c r="G49" s="20" t="s">
        <v>566</v>
      </c>
      <c r="H49" s="20">
        <v>1.9</v>
      </c>
      <c r="I49" s="20">
        <v>0.92</v>
      </c>
      <c r="J49" s="21">
        <v>4.57</v>
      </c>
    </row>
    <row r="50" spans="2:10" ht="13.5" customHeight="1"/>
  </sheetData>
  <sheetProtection algorithmName="SHA-512" hashValue="03MRoQR7X7qS6fPlEdCwTvgD6XSt5YparXvPvBlLDTtGDyCCsqNYRYSCLRcJRg7itfkNWRbbwiuvBfNilQsIrA==" saltValue="TPgKsW1xyaNfURe734Bf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村上　亮輔</cp:lastModifiedBy>
  <cp:lastPrinted>2022-09-27T05:04:46Z</cp:lastPrinted>
  <dcterms:created xsi:type="dcterms:W3CDTF">2022-02-02T03:05:31Z</dcterms:created>
  <dcterms:modified xsi:type="dcterms:W3CDTF">2022-09-27T06:04:25Z</dcterms:modified>
  <cp:category/>
</cp:coreProperties>
</file>