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activeTab="13" firstSheet="12" windowHeight="12210" windowWidth="2880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<sst xmlns="http://schemas.openxmlformats.org/spreadsheetml/2006/main" count="1072" uniqueCount="576">
  <si>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</si>
  <si>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</si>
  <si>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</si>
  <si>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</si>
  <si>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</si>
  <si>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</si>
  <si>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</si>
  <si>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</si>
  <si>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</si>
  <si>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</si>
  <si>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</si>
  <si>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</si>
  <si>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</si>
  <si>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</si>
  <si>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</si>
  <si>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</si>
  <si>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</si>
  <si>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</si>
  <si>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</si>
  <si>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</si>
  <si>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</si>
  <si>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</si>
  <si>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</si>
  <si>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</si>
  <si>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</si>
  <si>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</si>
  <si>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</si>
  <si>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</si>
  <si>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</si>
  <si>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</si>
  <si>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</si>
  <si>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</si>
  <si>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</si>
  <si>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</si>
  <si>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</si>
  <si>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</si>
  <si>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</si>
  <si>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</si>
  <si>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</si>
  <si>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</si>
  <si>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</si>
  <si>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</si>
  <si>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</si>
  <si>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</si>
  <si>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</si>
  <si>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</si>
  <si>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</si>
  <si>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</si>
  <si>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</si>
  <si>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</si>
  <si>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</si>
  <si>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</si>
  <si>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</si>
  <si>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</si>
  <si>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</si>
  <si>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</si>
  <si>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</si>
  <si>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</si>
  <si>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</si>
  <si>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</si>
  <si>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</si>
  <si>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</si>
  <si>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</si>
  <si>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</si>
  <si>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</si>
  <si>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</si>
  <si>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</si>
  <si>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</si>
  <si>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</si>
  <si>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</si>
  <si>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</si>
  <si>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</si>
  <si>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</si>
  <si>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</si>
  <si>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</si>
  <si>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</si>
  <si>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</si>
  <si>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</si>
  <si>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</si>
  <si>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</si>
  <si>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</si>
  <si>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</si>
  <si>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</si>
  <si>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</si>
  <si>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</si>
  <si>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</si>
  <si>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</si>
  <si>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</si>
  <si>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</si>
  <si>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</si>
  <si>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</si>
  <si>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</si>
  <si>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</si>
  <si>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</si>
  <si>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</si>
  <si>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</si>
  <si>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</si>
  <si>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</si>
  <si>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</si>
  <si>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</si>
  <si>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</si>
  <si>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</si>
  <si>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</si>
  <si>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</si>
  <si>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</si>
  <si>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</si>
  <si>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</si>
  <si>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</si>
  <si>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</si>
  <si>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</si>
  <si>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</si>
  <si>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</si>
  <si>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</si>
  <si>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</si>
  <si>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</si>
  <si>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</si>
  <si>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</si>
  <si>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</si>
  <si>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</si>
  <si>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</si>
  <si>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</si>
  <si>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</si>
  <si>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</si>
  <si>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</si>
  <si>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</si>
  <si>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</si>
  <si>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</si>
  <si>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</si>
  <si>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</si>
  <si>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</si>
  <si>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</si>
  <si>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</si>
  <si>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</si>
  <si>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</si>
  <si>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</si>
  <si>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</si>
  <si>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</si>
  <si>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</si>
  <si>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</si>
  <si>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</si>
  <si>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</si>
  <si>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</si>
  <si>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</si>
  <si>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</si>
  <si>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</si>
  <si>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</si>
  <si>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</si>
  <si>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</si>
  <si>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</si>
  <si>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</si>
  <si>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</si>
  <si>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</si>
  <si>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</si>
  <si>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</si>
  <si>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</si>
  <si>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</si>
  <si>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</si>
  <si>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</si>
  <si>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</si>
  <si>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</si>
  <si>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</si>
  <si>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</si>
  <si>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</si>
  <si>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</si>
  <si>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</si>
  <si>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</si>
  <si>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</si>
  <si>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</si>
  <si>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</si>
  <si>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</si>
  <si>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</si>
  <si>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</si>
  <si>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</si>
  <si>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</si>
  <si>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</si>
  <si>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</si>
  <si>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</si>
  <si>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</si>
  <si>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</si>
  <si>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</si>
  <si>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</si>
  <si>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</si>
  <si>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</si>
  <si>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</si>
  <si>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</si>
  <si>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</si>
  <si>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</si>
  <si>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</si>
  <si>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</si>
  <si>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</si>
  <si>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</si>
  <si>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</si>
  <si>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</si>
  <si>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</si>
  <si>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</si>
  <si>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</si>
  <si>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</si>
  <si>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</si>
  <si>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</si>
  <si>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</si>
  <si>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</si>
  <si>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</si>
  <si>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</si>
  <si>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北海道千歳市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</si>
  <si>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</si>
  <si>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</si>
  <si>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</si>
  <si>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</si>
  <si>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</si>
  <si>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</si>
  <si>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</si>
  <si>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</si>
  <si>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</si>
  <si>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</si>
  <si>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</si>
  <si>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</si>
  <si>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</si>
  <si>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</si>
  <si>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</si>
  <si>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</si>
  <si>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</si>
  <si>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</si>
  <si>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</si>
  <si>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</si>
  <si>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</si>
  <si>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</si>
  <si>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</si>
  <si>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</si>
  <si>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</si>
  <si>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</si>
  <si>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</si>
  <si>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</si>
  <si>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</si>
  <si>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</si>
  <si>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</si>
  <si>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</si>
  <si>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</si>
  <si>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</si>
  <si>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</si>
  <si>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</si>
  <si>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</si>
  <si>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</si>
  <si>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</si>
  <si>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</si>
  <si>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</si>
  <si>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</si>
  <si>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</si>
  <si>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</si>
  <si>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</si>
  <si>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</si>
  <si>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</si>
  <si>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</si>
  <si>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</si>
  <si>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</si>
  <si>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</si>
  <si>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</si>
  <si>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</si>
  <si>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</si>
  <si>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</si>
  <si>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</si>
  <si>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</si>
  <si>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</si>
  <si>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</si>
  <si>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</si>
  <si>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</si>
  <si>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</si>
  <si>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</si>
  <si>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</si>
  <si>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</si>
  <si>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</si>
  <si>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</si>
  <si>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</si>
  <si>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</si>
  <si>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</si>
  <si>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</si>
  <si>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</si>
  <si>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</si>
  <si>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</si>
  <si>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</si>
  <si>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</si>
  <si>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</si>
  <si>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</si>
  <si>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</si>
  <si>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</si>
  <si>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</si>
  <si>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</si>
  <si>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</si>
  <si>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</si>
  <si>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</si>
  <si>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</si>
  <si>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</si>
  <si>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</si>
  <si>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</si>
  <si>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</si>
  <si>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</si>
  <si>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</si>
  <si>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</si>
  <si>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</si>
  <si>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</si>
  <si>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</si>
  <si>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</si>
  <si>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</si>
  <si>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</si>
  <si>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</si>
  <si>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</si>
  <si>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</si>
  <si>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</si>
  <si>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</si>
  <si>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</si>
  <si>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</si>
  <si>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</si>
  <si>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</si>
  <si>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</si>
  <si>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</si>
  <si>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</si>
  <si>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</si>
  <si>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</si>
  <si>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</si>
  <si>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</si>
  <si>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</si>
  <si>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</si>
  <si>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</si>
  <si>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</si>
  <si>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</si>
  <si>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</si>
  <si>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</si>
  <si>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</si>
  <si>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</si>
  <si>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</si>
  <si>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</si>
  <si>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</si>
  <si>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</si>
  <si>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</si>
  <si>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</si>
  <si>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</si>
  <si>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</si>
  <si>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</si>
  <si>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</si>
  <si>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</si>
  <si>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</si>
  <si>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</si>
  <si>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</si>
  <si>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</si>
  <si>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</si>
  <si>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</si>
  <si>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</si>
  <si>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</si>
  <si>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</si>
  <si>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</si>
  <si>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</si>
  <si>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</si>
  <si>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</si>
  <si>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</si>
  <si>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</si>
  <si>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北海道千歳市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</si>
  <si>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</si>
  <si>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</si>
  <si>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</si>
  <si>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</si>
  <si>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</si>
  <si>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</si>
  <si>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</si>
  <si>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</si>
  <si>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</si>
  <si>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</si>
  <si>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</si>
  <si>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</si>
  <si>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</si>
  <si>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</si>
  <si>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</si>
  <si>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</si>
  <si>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</si>
  <si>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</si>
  <si>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</si>
  <si>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</si>
  <si>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</si>
  <si>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</si>
  <si>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</si>
  <si>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</si>
  <si>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</si>
  <si>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</si>
  <si>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</si>
  <si>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</si>
  <si>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</si>
  <si>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</si>
  <si>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</si>
  <si>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</si>
  <si>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</si>
  <si>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</si>
  <si>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</si>
  <si>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</si>
  <si>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</si>
  <si>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</si>
  <si>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</si>
  <si>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</si>
  <si>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</si>
  <si>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</si>
  <si>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</si>
  <si>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</si>
  <si>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</si>
  <si>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</si>
  <si>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</si>
  <si>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</si>
  <si>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</si>
  <si>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</si>
  <si>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</si>
  <si>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</si>
  <si>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</si>
  <si>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</si>
  <si>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</si>
  <si>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</si>
  <si>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</si>
  <si>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</si>
  <si>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</si>
  <si>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</si>
  <si>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</si>
  <si>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</si>
  <si>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</si>
  <si>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</si>
  <si>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</si>
  <si>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</si>
  <si>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</si>
  <si>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</si>
  <si>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</si>
  <si>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</si>
  <si>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</si>
  <si>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</si>
  <si>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</si>
  <si>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</si>
  <si>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</si>
  <si>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</si>
  <si>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</si>
  <si>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</si>
  <si>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</si>
  <si>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</si>
  <si>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</si>
  <si>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</si>
  <si>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</si>
  <si>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</si>
  <si>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</si>
  <si>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</si>
  <si>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</si>
  <si>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</si>
  <si>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</si>
  <si>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</si>
  <si>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</si>
  <si>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</si>
  <si>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</si>
  <si>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</si>
  <si>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</si>
  <si>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</si>
  <si>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</si>
  <si>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</si>
  <si>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</si>
  <si>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</si>
  <si>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</si>
  <si>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</si>
  <si>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</si>
  <si>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</si>
  <si>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</si>
  <si>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</si>
  <si>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</si>
  <si>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</si>
  <si>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</si>
  <si>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</si>
  <si>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</si>
  <si>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</si>
  <si>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</si>
  <si>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</si>
  <si>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</si>
  <si>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</si>
  <si>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</si>
  <si>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</si>
  <si>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</si>
  <si>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</si>
  <si>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</si>
  <si>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</si>
  <si>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</si>
  <si>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</si>
  <si>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</si>
  <si>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</si>
  <si>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</si>
  <si>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</si>
  <si>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</si>
  <si>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</si>
  <si>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</si>
  <si>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</si>
  <si>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</si>
  <si>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</si>
  <si>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</si>
  <si>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</si>
  <si>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</si>
  <si>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</si>
  <si>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</si>
  <si>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</si>
  <si>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</si>
  <si>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</si>
  <si>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</si>
  <si>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</si>
  <si>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</si>
  <si>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</si>
  <si>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</si>
  <si>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</si>
  <si>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</si>
  <si>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</si>
  <si>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</si>
  <si>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</si>
  <si>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</si>
  <si>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</si>
  <si>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</si>
  <si>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</si>
  <si>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</si>
  <si>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</si>
  <si>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</si>
  <si>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</si>
  <si>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</si>
  <si>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</si>
  <si>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</si>
  <si>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</si>
  <si>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</si>
  <si>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</si>
  <si>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</si>
  <si>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</si>
  <si>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</si>
  <si>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</si>
  <si>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</si>
  <si>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</si>
  <si>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</si>
  <si>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</si>
  <si>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</si>
  <si>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</si>
  <si>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</si>
  <si>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</si>
  <si>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</si>
  <si>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1.21</t>
  </si>
  <si>
    <t>下水道事業会計</t>
  </si>
  <si>
    <t>一般会計</t>
  </si>
  <si>
    <t>病院事業会計</t>
  </si>
  <si>
    <t>水道事業会計</t>
  </si>
  <si>
    <t>介護保険特別会計</t>
  </si>
  <si>
    <t>後期高齢者医療特別会計</t>
  </si>
  <si>
    <t>国民健康保険特別会計</t>
  </si>
  <si>
    <t>土地取得事業特別会計</t>
  </si>
  <si>
    <t>その他会計（赤字）</t>
  </si>
  <si>
    <t>その他会計（黒字）</t>
  </si>
  <si>
    <t>R01</t>
    <phoneticPr fontId="5"/>
  </si>
  <si>
    <t>R02</t>
    <phoneticPr fontId="5"/>
  </si>
  <si>
    <t>R03</t>
    <phoneticPr fontId="5"/>
  </si>
  <si>
    <t>R04</t>
    <phoneticPr fontId="5"/>
  </si>
  <si>
    <t>R05</t>
    <phoneticPr fontId="5"/>
  </si>
  <si>
    <t>石狩教育研修センター組合</t>
    <rPh sb="0" eb="2">
      <t>イシカリ</t>
    </rPh>
    <rPh sb="2" eb="4">
      <t>キョウイク</t>
    </rPh>
    <rPh sb="4" eb="6">
      <t>ケンシュウ</t>
    </rPh>
    <rPh sb="10" eb="12">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</si>
  <si>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</si>
  <si>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9">
      <t>ショリクミアイ</t>
    </rPh>
    <phoneticPr fontId="2"/>
  </si>
  <si>
    <t>-</t>
    <phoneticPr fontId="2"/>
  </si>
  <si>
    <t>千歳市場公社</t>
    <rPh sb="0" eb="2">
      <t>チトセ</t>
    </rPh>
    <rPh sb="2" eb="4">
      <t>シジョウ</t>
    </rPh>
    <rPh sb="4" eb="6">
      <t>コウシャ</t>
    </rPh>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</si>
  <si>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</si>
  <si>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</si>
  <si>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千歳市スポーツ協会</t>
    <rPh sb="0" eb="3">
      <t>チトセシ</t>
    </rPh>
    <rPh sb="7" eb="9">
      <t>キョウカイ</t>
    </rPh>
    <phoneticPr fontId="2"/>
  </si>
  <si>
    <t>千歳国際ビジネス交流センター</t>
    <rPh sb="0" eb="2">
      <t>チトセ</t>
    </rPh>
    <rPh sb="2" eb="4">
      <t>コクサイ</t>
    </rPh>
    <rPh sb="8" eb="10">
      <t>コウリュウ</t>
    </rPh>
    <phoneticPr fontId="2"/>
  </si>
  <si>
    <t>公立大学法人公立千歳科学技術大学</t>
    <rPh sb="0" eb="2">
      <t>コウリツ</t>
    </rPh>
    <rPh sb="2" eb="4">
      <t>ダイガク</t>
    </rPh>
    <rPh sb="4" eb="6">
      <t>ホウジン</t>
    </rPh>
    <rPh sb="6" eb="8">
      <t>コウリツ</t>
    </rPh>
    <rPh sb="8" eb="10">
      <t>チトセ</t>
    </rPh>
    <rPh sb="10" eb="16">
      <t>カガクギジュツダイガク</t>
    </rPh>
    <phoneticPr fontId="2"/>
  </si>
  <si>
    <t>公共施設整備基金</t>
    <rPh sb="0" eb="2">
      <t>コウキョウ</t>
    </rPh>
    <rPh sb="2" eb="4">
      <t>シセツ</t>
    </rPh>
    <rPh sb="4" eb="6">
      <t>セイビ</t>
    </rPh>
    <rPh sb="6" eb="8">
      <t>キキン</t>
    </rPh>
    <phoneticPr fontId="5"/>
  </si>
  <si>
    <t>公立千歳科学技術大学施設整備基金</t>
  </si>
  <si>
    <t>職員退職手当基金</t>
    <rPh sb="0" eb="2">
      <t>ショクイン</t>
    </rPh>
    <rPh sb="2" eb="4">
      <t>タイショク</t>
    </rPh>
    <rPh sb="4" eb="6">
      <t>テアテ</t>
    </rPh>
    <rPh sb="6" eb="8">
      <t>キキン</t>
    </rPh>
    <phoneticPr fontId="2"/>
  </si>
  <si>
    <t>空港を核としたまちづくり基金</t>
  </si>
  <si>
    <t>心のふるさと千歳基金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</si>
  <si>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</si>
  <si>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</si>
  <si>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本市では、財政標準化計画に基づき、地方債の発行額抑制に努めてきたことから、将来負担比率は低下傾向にある。
　その一方、有形固定資産減価償却率は、類似団体より高い水準にあり、これは、大規模改修の目安となる建築後30年を経過した建築物が過半を超えていることが原因と考えられる。
　今後、公共施設については、予防保全や事業の前倒しなどにより、更新費用の縮減を図り、将来更新費用と充当可能見込額のバランスを維持することとし、また、将来的には、人口減少や少子高齢化が進むことが見込まれていることから、人口動向や財政状況等を踏まえ、施設の統合や廃止、複合化等を検討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</si>
  <si>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</si>
  <si>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</si>
  <si>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</si>
  <si>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</si>
  <si>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</si>
  <si>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</si>
  <si>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将来負担比率、実質公債費比率ともに財政健全化法での早期健全化基準を下回っている。
　平成25年度に千歳市土地開発公社解散に伴う第三セクター等改革推進債の借入を行ったことにより、将来負担比率では平成25年度に一度上昇に転じ、公債費比率ではその償還が始まった平成26年度から下げ幅が鈍化したものの、平成29年度から減少してきている。
　将来負担比率について、財政標準化計画に基づいて地方債発行の抑制を続けてきたことなどにより、充当可能財源等が将来負担額を上回っており、引き続きゼロとなった。
</t>
    <rPh sb="167" eb="169">
      <t>ショウライ</t>
    </rPh>
    <rPh sb="169" eb="171">
      <t>フタン</t>
    </rPh>
    <rPh sb="171" eb="173">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</si>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</sst>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F884-4B69-BA20-5B9A7074FE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47555</c:v>
                </c:pt>
                <c:pt idx="1">
                  <c:v>51062</c:v>
                </c:pt>
                <c:pt idx="2">
                  <c:v>84101</c:v>
                </c:pt>
                <c:pt idx="3">
                  <c:v>44557</c:v>
                </c:pt>
                <c:pt idx="4">
                  <c:v>49061</c:v>
                </c:pt>
              </c:numCache>
            </c:numRef>
          </c:val>
          <c:smooth val="0"/>
          <c:extLst>
            <c:ext xmlns:c16="http://schemas.microsoft.com/office/drawing/2014/chart" uri="{C3380CC4-5D6E-409C-BE32-E72D297353CC}">
              <c16:uniqueId val="{00000001-F884-4B69-BA20-5B9A7074FE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2.97</c:v>
                </c:pt>
                <c:pt idx="1">
                  <c:v>1.96</c:v>
                </c:pt>
                <c:pt idx="2">
                  <c:v>1.77</c:v>
                </c:pt>
                <c:pt idx="3">
                  <c:v>2.93</c:v>
                </c:pt>
                <c:pt idx="4">
                  <c:v>9.77</c:v>
                </c:pt>
              </c:numCache>
            </c:numRef>
          </c:val>
          <c:extLst>
            <c:ext xmlns:c16="http://schemas.microsoft.com/office/drawing/2014/chart" uri="{C3380CC4-5D6E-409C-BE32-E72D297353CC}">
              <c16:uniqueId val="{00000000-21F4-42E2-92B9-205FE9E197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16.98</c:v>
                </c:pt>
                <c:pt idx="1">
                  <c:v>16.59</c:v>
                </c:pt>
                <c:pt idx="2">
                  <c:v>14.96</c:v>
                </c:pt>
                <c:pt idx="3">
                  <c:v>14.69</c:v>
                </c:pt>
                <c:pt idx="4">
                  <c:v>14.92</c:v>
                </c:pt>
              </c:numCache>
            </c:numRef>
          </c:val>
          <c:extLst>
            <c:ext xmlns:c16="http://schemas.microsoft.com/office/drawing/2014/chart" uri="{C3380CC4-5D6E-409C-BE32-E72D297353CC}">
              <c16:uniqueId val="{00000001-21F4-42E2-92B9-205FE9E197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4.57</c:v>
                </c:pt>
                <c:pt idx="2">
                  <c:v>-1.21</c:v>
                </c:pt>
                <c:pt idx="3">
                  <c:v>0.79</c:v>
                </c:pt>
                <c:pt idx="4">
                  <c:v>6.56</c:v>
                </c:pt>
              </c:numCache>
            </c:numRef>
          </c:val>
          <c:smooth val="0"/>
          <c:extLst>
            <c:ext xmlns:c16="http://schemas.microsoft.com/office/drawing/2014/chart" uri="{C3380CC4-5D6E-409C-BE32-E72D297353CC}">
              <c16:uniqueId val="{00000002-21F4-42E2-92B9-205FE9E197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621-4F43-9B41-B9EFCC8660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21-4F43-9B41-B9EFCC8660B3}"/>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621-4F43-9B41-B9EFCC8660B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0.36</c:v>
                </c:pt>
                <c:pt idx="2">
                  <c:v>#N/A</c:v>
                </c:pt>
                <c:pt idx="3">
                  <c:v>0.04</c:v>
                </c:pt>
                <c:pt idx="4">
                  <c:v>#N/A</c:v>
                </c:pt>
                <c:pt idx="5">
                  <c:v>0.01</c:v>
                </c:pt>
                <c:pt idx="6">
                  <c:v>#N/A</c:v>
                </c:pt>
                <c:pt idx="7">
                  <c:v>0.01</c:v>
                </c:pt>
                <c:pt idx="8">
                  <c:v>#N/A</c:v>
                </c:pt>
                <c:pt idx="9">
                  <c:v>0.01</c:v>
                </c:pt>
              </c:numCache>
            </c:numRef>
          </c:val>
          <c:extLst>
            <c:ext xmlns:c16="http://schemas.microsoft.com/office/drawing/2014/chart" uri="{C3380CC4-5D6E-409C-BE32-E72D297353CC}">
              <c16:uniqueId val="{00000003-6621-4F43-9B41-B9EFCC8660B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4-6621-4F43-9B41-B9EFCC8660B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c:v>
                </c:pt>
                <c:pt idx="2">
                  <c:v>#N/A</c:v>
                </c:pt>
                <c:pt idx="3">
                  <c:v>0.89</c:v>
                </c:pt>
                <c:pt idx="4">
                  <c:v>#N/A</c:v>
                </c:pt>
                <c:pt idx="5">
                  <c:v>0.41</c:v>
                </c:pt>
                <c:pt idx="6">
                  <c:v>#N/A</c:v>
                </c:pt>
                <c:pt idx="7">
                  <c:v>0.18</c:v>
                </c:pt>
                <c:pt idx="8">
                  <c:v>#N/A</c:v>
                </c:pt>
                <c:pt idx="9">
                  <c:v>0.2</c:v>
                </c:pt>
              </c:numCache>
            </c:numRef>
          </c:val>
          <c:extLst>
            <c:ext xmlns:c16="http://schemas.microsoft.com/office/drawing/2014/chart" uri="{C3380CC4-5D6E-409C-BE32-E72D297353CC}">
              <c16:uniqueId val="{00000005-6621-4F43-9B41-B9EFCC8660B3}"/>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6.42</c:v>
                </c:pt>
                <c:pt idx="2">
                  <c:v>#N/A</c:v>
                </c:pt>
                <c:pt idx="3">
                  <c:v>6.83</c:v>
                </c:pt>
                <c:pt idx="4">
                  <c:v>#N/A</c:v>
                </c:pt>
                <c:pt idx="5">
                  <c:v>6.1</c:v>
                </c:pt>
                <c:pt idx="6">
                  <c:v>#N/A</c:v>
                </c:pt>
                <c:pt idx="7">
                  <c:v>5.19</c:v>
                </c:pt>
                <c:pt idx="8">
                  <c:v>#N/A</c:v>
                </c:pt>
                <c:pt idx="9">
                  <c:v>5</c:v>
                </c:pt>
              </c:numCache>
            </c:numRef>
          </c:val>
          <c:extLst>
            <c:ext xmlns:c16="http://schemas.microsoft.com/office/drawing/2014/chart" uri="{C3380CC4-5D6E-409C-BE32-E72D297353CC}">
              <c16:uniqueId val="{00000006-6621-4F43-9B41-B9EFCC8660B3}"/>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7.43</c:v>
                </c:pt>
                <c:pt idx="2">
                  <c:v>#N/A</c:v>
                </c:pt>
                <c:pt idx="3">
                  <c:v>6.38</c:v>
                </c:pt>
                <c:pt idx="4">
                  <c:v>#N/A</c:v>
                </c:pt>
                <c:pt idx="5">
                  <c:v>7.69</c:v>
                </c:pt>
                <c:pt idx="6">
                  <c:v>#N/A</c:v>
                </c:pt>
                <c:pt idx="7">
                  <c:v>7.58</c:v>
                </c:pt>
                <c:pt idx="8">
                  <c:v>#N/A</c:v>
                </c:pt>
                <c:pt idx="9">
                  <c:v>5.93</c:v>
                </c:pt>
              </c:numCache>
            </c:numRef>
          </c:val>
          <c:extLst>
            <c:ext xmlns:c16="http://schemas.microsoft.com/office/drawing/2014/chart" uri="{C3380CC4-5D6E-409C-BE32-E72D297353CC}">
              <c16:uniqueId val="{00000007-6621-4F43-9B41-B9EFCC8660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2.96</c:v>
                </c:pt>
                <c:pt idx="2">
                  <c:v>#N/A</c:v>
                </c:pt>
                <c:pt idx="3">
                  <c:v>1.95</c:v>
                </c:pt>
                <c:pt idx="4">
                  <c:v>#N/A</c:v>
                </c:pt>
                <c:pt idx="5">
                  <c:v>1.76</c:v>
                </c:pt>
                <c:pt idx="6">
                  <c:v>#N/A</c:v>
                </c:pt>
                <c:pt idx="7">
                  <c:v>2.93</c:v>
                </c:pt>
                <c:pt idx="8">
                  <c:v>#N/A</c:v>
                </c:pt>
                <c:pt idx="9">
                  <c:v>9.77</c:v>
                </c:pt>
              </c:numCache>
            </c:numRef>
          </c:val>
          <c:extLst>
            <c:ext xmlns:c16="http://schemas.microsoft.com/office/drawing/2014/chart" uri="{C3380CC4-5D6E-409C-BE32-E72D297353CC}">
              <c16:uniqueId val="{00000008-6621-4F43-9B41-B9EFCC8660B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11.78</c:v>
                </c:pt>
                <c:pt idx="2">
                  <c:v>#N/A</c:v>
                </c:pt>
                <c:pt idx="3">
                  <c:v>12.11</c:v>
                </c:pt>
                <c:pt idx="4">
                  <c:v>#N/A</c:v>
                </c:pt>
                <c:pt idx="5">
                  <c:v>10.77</c:v>
                </c:pt>
                <c:pt idx="6">
                  <c:v>#N/A</c:v>
                </c:pt>
                <c:pt idx="7">
                  <c:v>10.85</c:v>
                </c:pt>
                <c:pt idx="8">
                  <c:v>#N/A</c:v>
                </c:pt>
                <c:pt idx="9">
                  <c:v>10.039999999999999</c:v>
                </c:pt>
              </c:numCache>
            </c:numRef>
          </c:val>
          <c:extLst>
            <c:ext xmlns:c16="http://schemas.microsoft.com/office/drawing/2014/chart" uri="{C3380CC4-5D6E-409C-BE32-E72D297353CC}">
              <c16:uniqueId val="{00000009-6621-4F43-9B41-B9EFCC8660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2931</c:v>
                </c:pt>
                <c:pt idx="5">
                  <c:v>2878</c:v>
                </c:pt>
                <c:pt idx="8">
                  <c:v>2878</c:v>
                </c:pt>
                <c:pt idx="11">
                  <c:v>2872</c:v>
                </c:pt>
                <c:pt idx="14">
                  <c:v>2842</c:v>
                </c:pt>
              </c:numCache>
            </c:numRef>
          </c:val>
          <c:extLst>
            <c:ext xmlns:c16="http://schemas.microsoft.com/office/drawing/2014/chart" uri="{C3380CC4-5D6E-409C-BE32-E72D297353CC}">
              <c16:uniqueId val="{00000000-7C79-442A-B7C4-7BBC29F4C7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79-442A-B7C4-7BBC29F4C7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195</c:v>
                </c:pt>
                <c:pt idx="3">
                  <c:v>193</c:v>
                </c:pt>
                <c:pt idx="6">
                  <c:v>189</c:v>
                </c:pt>
                <c:pt idx="9">
                  <c:v>184</c:v>
                </c:pt>
                <c:pt idx="12">
                  <c:v>177</c:v>
                </c:pt>
              </c:numCache>
            </c:numRef>
          </c:val>
          <c:extLst>
            <c:ext xmlns:c16="http://schemas.microsoft.com/office/drawing/2014/chart" uri="{C3380CC4-5D6E-409C-BE32-E72D297353CC}">
              <c16:uniqueId val="{00000002-7C79-442A-B7C4-7BBC29F4C7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47</c:v>
                </c:pt>
                <c:pt idx="6">
                  <c:v>45</c:v>
                </c:pt>
                <c:pt idx="9">
                  <c:v>46</c:v>
                </c:pt>
                <c:pt idx="12">
                  <c:v>51</c:v>
                </c:pt>
              </c:numCache>
            </c:numRef>
          </c:val>
          <c:extLst>
            <c:ext xmlns:c16="http://schemas.microsoft.com/office/drawing/2014/chart" uri="{C3380CC4-5D6E-409C-BE32-E72D297353CC}">
              <c16:uniqueId val="{00000003-7C79-442A-B7C4-7BBC29F4C7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931</c:v>
                </c:pt>
                <c:pt idx="3">
                  <c:v>919</c:v>
                </c:pt>
                <c:pt idx="6">
                  <c:v>901</c:v>
                </c:pt>
                <c:pt idx="9">
                  <c:v>881</c:v>
                </c:pt>
                <c:pt idx="12">
                  <c:v>961</c:v>
                </c:pt>
              </c:numCache>
            </c:numRef>
          </c:val>
          <c:extLst>
            <c:ext xmlns:c16="http://schemas.microsoft.com/office/drawing/2014/chart" uri="{C3380CC4-5D6E-409C-BE32-E72D297353CC}">
              <c16:uniqueId val="{00000004-7C79-442A-B7C4-7BBC29F4C7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79-442A-B7C4-7BBC29F4C7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79-442A-B7C4-7BBC29F4C7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3414</c:v>
                </c:pt>
                <c:pt idx="3">
                  <c:v>3436</c:v>
                </c:pt>
                <c:pt idx="6">
                  <c:v>3438</c:v>
                </c:pt>
                <c:pt idx="9">
                  <c:v>3509</c:v>
                </c:pt>
                <c:pt idx="12">
                  <c:v>3407</c:v>
                </c:pt>
              </c:numCache>
            </c:numRef>
          </c:val>
          <c:extLst>
            <c:ext xmlns:c16="http://schemas.microsoft.com/office/drawing/2014/chart" uri="{C3380CC4-5D6E-409C-BE32-E72D297353CC}">
              <c16:uniqueId val="{00000007-7C79-442A-B7C4-7BBC29F4C7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1657</c:v>
                </c:pt>
                <c:pt idx="2">
                  <c:v>#N/A</c:v>
                </c:pt>
                <c:pt idx="3">
                  <c:v>#N/A</c:v>
                </c:pt>
                <c:pt idx="4">
                  <c:v>1717</c:v>
                </c:pt>
                <c:pt idx="5">
                  <c:v>#N/A</c:v>
                </c:pt>
                <c:pt idx="6">
                  <c:v>#N/A</c:v>
                </c:pt>
                <c:pt idx="7">
                  <c:v>1695</c:v>
                </c:pt>
                <c:pt idx="8">
                  <c:v>#N/A</c:v>
                </c:pt>
                <c:pt idx="9">
                  <c:v>#N/A</c:v>
                </c:pt>
                <c:pt idx="10">
                  <c:v>1748</c:v>
                </c:pt>
                <c:pt idx="11">
                  <c:v>#N/A</c:v>
                </c:pt>
                <c:pt idx="12">
                  <c:v>#N/A</c:v>
                </c:pt>
                <c:pt idx="13">
                  <c:v>1754</c:v>
                </c:pt>
                <c:pt idx="14">
                  <c:v>#N/A</c:v>
                </c:pt>
              </c:numCache>
            </c:numRef>
          </c:val>
          <c:smooth val="0"/>
          <c:extLst>
            <c:ext xmlns:c16="http://schemas.microsoft.com/office/drawing/2014/chart" uri="{C3380CC4-5D6E-409C-BE32-E72D297353CC}">
              <c16:uniqueId val="{00000008-7C79-442A-B7C4-7BBC29F4C7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28500</c:v>
                </c:pt>
                <c:pt idx="5">
                  <c:v>29105</c:v>
                </c:pt>
                <c:pt idx="8">
                  <c:v>29835</c:v>
                </c:pt>
                <c:pt idx="11">
                  <c:v>29405</c:v>
                </c:pt>
                <c:pt idx="14">
                  <c:v>29516</c:v>
                </c:pt>
              </c:numCache>
            </c:numRef>
          </c:val>
          <c:extLst>
            <c:ext xmlns:c16="http://schemas.microsoft.com/office/drawing/2014/chart" uri="{C3380CC4-5D6E-409C-BE32-E72D297353CC}">
              <c16:uniqueId val="{00000000-E051-432B-B7BE-77CDBE5C01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2196</c:v>
                </c:pt>
                <c:pt idx="5">
                  <c:v>3058</c:v>
                </c:pt>
                <c:pt idx="8">
                  <c:v>2715</c:v>
                </c:pt>
                <c:pt idx="11">
                  <c:v>2634</c:v>
                </c:pt>
                <c:pt idx="14">
                  <c:v>2438</c:v>
                </c:pt>
              </c:numCache>
            </c:numRef>
          </c:val>
          <c:extLst>
            <c:ext xmlns:c16="http://schemas.microsoft.com/office/drawing/2014/chart" uri="{C3380CC4-5D6E-409C-BE32-E72D297353CC}">
              <c16:uniqueId val="{00000001-E051-432B-B7BE-77CDBE5C01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12586</c:v>
                </c:pt>
                <c:pt idx="5">
                  <c:v>14867</c:v>
                </c:pt>
                <c:pt idx="8">
                  <c:v>15124</c:v>
                </c:pt>
                <c:pt idx="11">
                  <c:v>15578</c:v>
                </c:pt>
                <c:pt idx="14">
                  <c:v>17754</c:v>
                </c:pt>
              </c:numCache>
            </c:numRef>
          </c:val>
          <c:extLst>
            <c:ext xmlns:c16="http://schemas.microsoft.com/office/drawing/2014/chart" uri="{C3380CC4-5D6E-409C-BE32-E72D297353CC}">
              <c16:uniqueId val="{00000002-E051-432B-B7BE-77CDBE5C01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51-432B-B7BE-77CDBE5C01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51-432B-B7BE-77CDBE5C01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c:v>
                </c:pt>
                <c:pt idx="3">
                  <c:v>6</c:v>
                </c:pt>
                <c:pt idx="6">
                  <c:v>4</c:v>
                </c:pt>
                <c:pt idx="9">
                  <c:v>2</c:v>
                </c:pt>
                <c:pt idx="12">
                  <c:v>1</c:v>
                </c:pt>
              </c:numCache>
            </c:numRef>
          </c:val>
          <c:extLst>
            <c:ext xmlns:c16="http://schemas.microsoft.com/office/drawing/2014/chart" uri="{C3380CC4-5D6E-409C-BE32-E72D297353CC}">
              <c16:uniqueId val="{00000005-E051-432B-B7BE-77CDBE5C01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4588</c:v>
                </c:pt>
                <c:pt idx="3">
                  <c:v>5106</c:v>
                </c:pt>
                <c:pt idx="6">
                  <c:v>5010</c:v>
                </c:pt>
                <c:pt idx="9">
                  <c:v>4860</c:v>
                </c:pt>
                <c:pt idx="12">
                  <c:v>4669</c:v>
                </c:pt>
              </c:numCache>
            </c:numRef>
          </c:val>
          <c:extLst>
            <c:ext xmlns:c16="http://schemas.microsoft.com/office/drawing/2014/chart" uri="{C3380CC4-5D6E-409C-BE32-E72D297353CC}">
              <c16:uniqueId val="{00000006-E051-432B-B7BE-77CDBE5C01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135</c:v>
                </c:pt>
                <c:pt idx="6">
                  <c:v>629</c:v>
                </c:pt>
                <c:pt idx="9">
                  <c:v>1740</c:v>
                </c:pt>
                <c:pt idx="12">
                  <c:v>3125</c:v>
                </c:pt>
              </c:numCache>
            </c:numRef>
          </c:val>
          <c:extLst>
            <c:ext xmlns:c16="http://schemas.microsoft.com/office/drawing/2014/chart" uri="{C3380CC4-5D6E-409C-BE32-E72D297353CC}">
              <c16:uniqueId val="{00000007-E051-432B-B7BE-77CDBE5C01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9280</c:v>
                </c:pt>
                <c:pt idx="3">
                  <c:v>8872</c:v>
                </c:pt>
                <c:pt idx="6">
                  <c:v>8091</c:v>
                </c:pt>
                <c:pt idx="9">
                  <c:v>7754</c:v>
                </c:pt>
                <c:pt idx="12">
                  <c:v>7904</c:v>
                </c:pt>
              </c:numCache>
            </c:numRef>
          </c:val>
          <c:extLst>
            <c:ext xmlns:c16="http://schemas.microsoft.com/office/drawing/2014/chart" uri="{C3380CC4-5D6E-409C-BE32-E72D297353CC}">
              <c16:uniqueId val="{00000008-E051-432B-B7BE-77CDBE5C01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1572</c:v>
                </c:pt>
                <c:pt idx="3">
                  <c:v>1385</c:v>
                </c:pt>
                <c:pt idx="6">
                  <c:v>1198</c:v>
                </c:pt>
                <c:pt idx="9">
                  <c:v>1017</c:v>
                </c:pt>
                <c:pt idx="12">
                  <c:v>845</c:v>
                </c:pt>
              </c:numCache>
            </c:numRef>
          </c:val>
          <c:extLst>
            <c:ext xmlns:c16="http://schemas.microsoft.com/office/drawing/2014/chart" uri="{C3380CC4-5D6E-409C-BE32-E72D297353CC}">
              <c16:uniqueId val="{00000009-E051-432B-B7BE-77CDBE5C01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35756</c:v>
                </c:pt>
                <c:pt idx="3">
                  <c:v>35126</c:v>
                </c:pt>
                <c:pt idx="6">
                  <c:v>32842</c:v>
                </c:pt>
                <c:pt idx="9">
                  <c:v>30154</c:v>
                </c:pt>
                <c:pt idx="12">
                  <c:v>27790</c:v>
                </c:pt>
              </c:numCache>
            </c:numRef>
          </c:val>
          <c:extLst>
            <c:ext xmlns:c16="http://schemas.microsoft.com/office/drawing/2014/chart" uri="{C3380CC4-5D6E-409C-BE32-E72D297353CC}">
              <c16:uniqueId val="{0000000A-E051-432B-B7BE-77CDBE5C01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7926</c:v>
                </c:pt>
                <c:pt idx="2">
                  <c:v>#N/A</c:v>
                </c:pt>
                <c:pt idx="3">
                  <c:v>#N/A</c:v>
                </c:pt>
                <c:pt idx="4">
                  <c:v>3599</c:v>
                </c:pt>
                <c:pt idx="5">
                  <c:v>#N/A</c:v>
                </c:pt>
                <c:pt idx="6">
                  <c:v>#N/A</c:v>
                </c:pt>
                <c:pt idx="7">
                  <c:v>101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51-432B-B7BE-77CDBE5C01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3820</c:v>
                </c:pt>
                <c:pt idx="1">
                  <c:v>3730</c:v>
                </c:pt>
                <c:pt idx="2">
                  <c:v>3861</c:v>
                </c:pt>
              </c:numCache>
            </c:numRef>
          </c:val>
          <c:extLst>
            <c:ext xmlns:c16="http://schemas.microsoft.com/office/drawing/2014/chart" uri="{C3380CC4-5D6E-409C-BE32-E72D297353CC}">
              <c16:uniqueId val="{00000000-888C-4AF4-9C3F-456328BDB7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433</c:v>
                </c:pt>
                <c:pt idx="1">
                  <c:v>584</c:v>
                </c:pt>
                <c:pt idx="2">
                  <c:v>1341</c:v>
                </c:pt>
              </c:numCache>
            </c:numRef>
          </c:val>
          <c:extLst>
            <c:ext xmlns:c16="http://schemas.microsoft.com/office/drawing/2014/chart" uri="{C3380CC4-5D6E-409C-BE32-E72D297353CC}">
              <c16:uniqueId val="{00000001-888C-4AF4-9C3F-456328BDB7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12886</c:v>
                </c:pt>
                <c:pt idx="1">
                  <c:v>13292</c:v>
                </c:pt>
                <c:pt idx="2">
                  <c:v>14944</c:v>
                </c:pt>
              </c:numCache>
            </c:numRef>
          </c:val>
          <c:extLst>
            <c:ext xmlns:c16="http://schemas.microsoft.com/office/drawing/2014/chart" uri="{C3380CC4-5D6E-409C-BE32-E72D297353CC}">
              <c16:uniqueId val="{00000002-888C-4AF4-9C3F-456328BDB7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{DFF9EDBD-FF73-44AE-9F0F-C276E20DA7A5}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736-433C-AF79-3DFF7BC0C8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{8AA4A3FF-9D0B-4E8D-907B-927D95C09F1E}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36-433C-AF79-3DFF7BC0C8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{97473E45-F173-4668-8427-EB463122E559}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36-433C-AF79-3DFF7BC0C8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{4B82918B-8E46-4D07-A3B6-C5512689E421}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36-433C-AF79-3DFF7BC0C8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{F6DC2392-7A58-4D33-874F-8EE73CA340E9}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36-433C-AF79-3DFF7BC0C834}"/>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{238DC153-648D-4049-BBC5-D977CCDB1BAB}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736-433C-AF79-3DFF7BC0C834}"/>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{6881910A-92A6-45C6-B12D-EFF2AD697E23}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736-433C-AF79-3DFF7BC0C8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{E0067DF1-C59B-4500-A881-96F8864EB74F}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736-433C-AF79-3DFF7BC0C8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{2EBE5F94-E741-41D3-BF51-4ED3E8464B5F}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736-433C-AF79-3DFF7BC0C8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c:v>
                </c:pt>
                <c:pt idx="8">
                  <c:v>72</c:v>
                </c:pt>
                <c:pt idx="16">
                  <c:v>68.400000000000006</c:v>
                </c:pt>
                <c:pt idx="24">
                  <c:v>69.2</c:v>
                </c:pt>
                <c:pt idx="32">
                  <c:v>70.099999999999994</c:v>
                </c:pt>
              </c:numCache>
            </c:numRef>
          </c:xVal>
          <c:yVal>
            <c:numRef>
              <c:f>公会計指標分析・財政指標組合せ分析表!$BP$51:$DC$51</c:f>
              <c:numCache>
                <c:formatCode>#,##0.0;"▲ "#,##0.0</c:formatCode>
                <c:ptCount val="40"/>
                <c:pt idx="0">
                  <c:v>37.9</c:v>
                </c:pt>
                <c:pt idx="8">
                  <c:v>16.600000000000001</c:v>
                </c:pt>
                <c:pt idx="16">
                  <c:v>0.4</c:v>
                </c:pt>
              </c:numCache>
            </c:numRef>
          </c:yVal>
          <c:smooth val="0"/>
          <c:extLst>
            <c:ext xmlns:c16="http://schemas.microsoft.com/office/drawing/2014/chart" uri="{C3380CC4-5D6E-409C-BE32-E72D297353CC}">
              <c16:uniqueId val="{00000009-C736-433C-AF79-3DFF7BC0C8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{1A3ED4C7-5BA3-4281-99C2-7C05BF3744B7}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736-433C-AF79-3DFF7BC0C8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{91E23D90-B52E-4CD9-B473-293721354004}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36-433C-AF79-3DFF7BC0C8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{70E453CA-F254-4715-A869-FB36F175A16F}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36-433C-AF79-3DFF7BC0C8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{5F0CA6E9-679E-4416-868A-CD1D79EDB9CF}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36-433C-AF79-3DFF7BC0C8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{54EE403B-EC16-4A47-AC19-D996C7D7010C}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36-433C-AF79-3DFF7BC0C83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{C2FFF317-69BD-4293-82E6-21982BF44D3F}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736-433C-AF79-3DFF7BC0C83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{FF7C6B45-9150-4A01-B3D0-BED79060B614}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736-433C-AF79-3DFF7BC0C834}"/>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{C7933E85-B5AD-4107-B29E-EE041B9D0094}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736-433C-AF79-3DFF7BC0C834}"/>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{3E558FBA-7453-4798-8CB3-F9985F5795EA}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736-433C-AF79-3DFF7BC0C8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736-433C-AF79-3DFF7BC0C834}"/>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{2455517F-5134-4E09-BAA3-0D6D5A136028}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497-4623-AA9E-3E65A3947D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{6EE66650-2F4F-46E8-8EE2-F8061C11D05E}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97-4623-AA9E-3E65A3947D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{AE3A9712-BEDE-4B0F-8204-8294349B6F8F}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97-4623-AA9E-3E65A3947D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{2BE78674-63A7-41A0-87C4-11B6C84D6312}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97-4623-AA9E-3E65A3947D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{3F242A08-B203-4B0A-935D-15185DB7300C}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97-4623-AA9E-3E65A3947DA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{4DA620F1-9783-450B-8E5D-6B6C305B8347}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497-4623-AA9E-3E65A3947DA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{1AE4ED47-1961-4AA8-89A4-DD347AC1A0E0}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497-4623-AA9E-3E65A3947DA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{5676EC39-1254-439F-8114-AC516B1F43A8}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497-4623-AA9E-3E65A3947DA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{4A82193C-663E-4090-BDA4-5467D4D87CA6}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497-4623-AA9E-3E65A3947D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8.1999999999999993</c:v>
                </c:pt>
                <c:pt idx="16">
                  <c:v>7.7</c:v>
                </c:pt>
                <c:pt idx="24">
                  <c:v>7.6</c:v>
                </c:pt>
                <c:pt idx="32">
                  <c:v>7.4</c:v>
                </c:pt>
              </c:numCache>
            </c:numRef>
          </c:xVal>
          <c:yVal>
            <c:numRef>
              <c:f>公会計指標分析・財政指標組合せ分析表!$BP$73:$DC$73</c:f>
              <c:numCache>
                <c:formatCode>#,##0.0;"▲ "#,##0.0</c:formatCode>
                <c:ptCount val="40"/>
                <c:pt idx="0">
                  <c:v>37.9</c:v>
                </c:pt>
                <c:pt idx="8">
                  <c:v>16.600000000000001</c:v>
                </c:pt>
                <c:pt idx="16">
                  <c:v>0.4</c:v>
                </c:pt>
              </c:numCache>
            </c:numRef>
          </c:yVal>
          <c:smooth val="0"/>
          <c:extLst>
            <c:ext xmlns:c16="http://schemas.microsoft.com/office/drawing/2014/chart" uri="{C3380CC4-5D6E-409C-BE32-E72D297353CC}">
              <c16:uniqueId val="{00000009-6497-4623-AA9E-3E65A3947D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7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{195A90ED-F4C0-4B74-8202-C52D45111303}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497-4623-AA9E-3E65A3947D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{5DE2D0A9-ABE3-480E-ACC7-27398430F32A}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97-4623-AA9E-3E65A3947D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{AB6611D7-F008-4CC0-B7AE-B52B9C0277E3}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97-4623-AA9E-3E65A3947D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{C9B0469B-D74A-4704-BE05-2EB4BDB65C62}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97-4623-AA9E-3E65A3947D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{E4A32466-2FA5-4DE2-8FCF-5FC89C5683A6}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97-4623-AA9E-3E65A3947DAB}"/>
                </c:ext>
              </c:extLst>
            </c:dLbl>
            <c:dLbl>
              <c:idx val="8"/>
              <c:layout>
                <c:manualLayout>
                  <c:x val="-2.88298401474007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{A0080FB7-6B9B-41C9-AED8-914925DA7C7A}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497-4623-AA9E-3E65A3947D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{45621BBF-FBD4-449A-A140-267075DBE66A}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497-4623-AA9E-3E65A3947DAB}"/>
                </c:ext>
              </c:extLst>
            </c:dLbl>
            <c:dLbl>
              <c:idx val="24"/>
              <c:layout>
                <c:manualLayout>
                  <c:x val="-4.490505736590130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{FECB8582-751B-4A3E-B78D-42CA94C8DF8F}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497-4623-AA9E-3E65A3947DAB}"/>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{4EFF0DA6-43B1-4E7D-88F4-B7735AD36B95}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497-4623-AA9E-3E65A3947D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497-4623-AA9E-3E65A3947DAB}"/>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実質公債費比率は３か年平均</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％であり、近年は減少傾向にある。</a:t>
          </a:r>
          <a:endParaRPr lang="ja-JP" altLang="ja-JP" sz="1400">
            <a:effectLst/>
          </a:endParaRPr>
        </a:p>
        <a:p>
          <a:r>
            <a:rPr kumimoji="1" lang="ja-JP" altLang="ja-JP" sz="1100">
              <a:solidFill>
                <a:schemeClr val="dk1"/>
              </a:solidFill>
              <a:effectLst/>
              <a:latin typeface="+mn-lt"/>
              <a:ea typeface="+mn-ea"/>
              <a:cs typeface="+mn-cs"/>
            </a:rPr>
            <a:t>　「財政標準化計画」に基づき新規地方債の発行抑制を継続しているほか、標準財政規模が令和元年度から増加していることから、実質公債費比率の減少傾向を維持している。</a:t>
          </a:r>
          <a:endParaRPr lang="ja-JP" altLang="ja-JP" sz="1400">
            <a:effectLst/>
          </a:endParaRPr>
        </a:p>
        <a:p>
          <a:r>
            <a:rPr kumimoji="1" lang="ja-JP" altLang="ja-JP" sz="1100">
              <a:solidFill>
                <a:schemeClr val="dk1"/>
              </a:solidFill>
              <a:effectLst/>
              <a:latin typeface="+mn-lt"/>
              <a:ea typeface="+mn-ea"/>
              <a:cs typeface="+mn-cs"/>
            </a:rPr>
            <a:t>　今後も更なる公債費圧縮に向け、「財政標準化計画」に基づき地方債発行の抑制を図り、公債費の増嵩による財政圧迫の予防に努める。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年度末以降、満期一括償還地方債の残高がないため、積立していない。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年度は、財政標準化計画に基づいて地方債発行の抑制を続けてきたこと等により、充当可能財源等が将来負担額を上回ったため、将来負担比率は</a:t>
          </a:r>
          <a:r>
            <a:rPr kumimoji="1" lang="ja-JP" altLang="en-US" sz="1100">
              <a:solidFill>
                <a:schemeClr val="dk1"/>
              </a:solidFill>
              <a:effectLst/>
              <a:latin typeface="+mn-lt"/>
              <a:ea typeface="+mn-ea"/>
              <a:cs typeface="+mn-cs"/>
            </a:rPr>
            <a:t>令和４年度に引き続き</a:t>
          </a:r>
          <a:r>
            <a:rPr kumimoji="1" lang="ja-JP" altLang="ja-JP" sz="1100">
              <a:solidFill>
                <a:schemeClr val="dk1"/>
              </a:solidFill>
              <a:effectLst/>
              <a:latin typeface="+mn-lt"/>
              <a:ea typeface="+mn-ea"/>
              <a:cs typeface="+mn-cs"/>
            </a:rPr>
            <a:t>ゼロとなった。</a:t>
          </a:r>
          <a:endParaRPr lang="ja-JP" altLang="ja-JP" sz="1400">
            <a:effectLst/>
          </a:endParaRPr>
        </a:p>
        <a:p>
          <a:r>
            <a:rPr kumimoji="1" lang="ja-JP" altLang="ja-JP" sz="1100">
              <a:solidFill>
                <a:schemeClr val="dk1"/>
              </a:solidFill>
              <a:effectLst/>
              <a:latin typeface="+mn-lt"/>
              <a:ea typeface="+mn-ea"/>
              <a:cs typeface="+mn-cs"/>
            </a:rPr>
            <a:t>　今後も普通建設事業費の総額抑制による地方債発行の抑制を図るとともに、充当可能基金の運用の適正化などにより将来の負担軽減に努める。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北海道千歳市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道央廃棄物処理組合焼却施設建設事業の関係市町の負担金等の財源として公共施設整備基金から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千円を取り崩した一方、ふるさと納税寄附件数の増加に伴い、心のふるさと千歳基金に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2,277,690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千円、土地売払収入等を減債基金に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景気後退などの不測の支出や減収に対応するための財政調整基金をはじめ、安定した行政サービスを継続して提供できる財政体質の構築を図るため、その他の基金についても一定額を確保するほか、今後の負担増に対応するために減債基金・公共施設整備基金へ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・職員退職手当基金：義務的経費増加への対応策として、各年度の職員退職手当のうち３億円を超過する部分について、基金を取り崩して対応する。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・公共施設整備基金：公共施設等の更新・大規模修繕等を計画的に実施するための対応として一定額を積み立てる。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・心のふるさと千歳基金：寄附額の増加による増。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・公立千歳科学技術大学施設整備基金：公立千歳科学技術大学の施設整備費用に充当するため、取り崩しを行ったことによる減。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・職員退職手当基金：今後到来する退職者の集中期に備え、令和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億円を確保を目標とした基金積立および取り崩しを行う。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・公共施設整備基金：広域焼却処理施設建設事業により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億円程度の負担が生じる見込みのため、基金の活用を行う。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景気の動向により法人市民税の増収等。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大規模災害などの不測の支出や減収に対応するための重要な原資となることから、令和２年度末の残高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億円の残高を確保することを目標としている。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土地売払収入等を積み立てたほか、みどり台小学校建設における起債償還に係る財源対策として、財政調整基金から組み替えしたことにより増となった。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年度に発行した第三セクター等改革推進債や令和２年度～令和３年度に発行したみどり台小学校建設事業債の償還等に充当することとしている。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公共施設等総合管理計画において、大規模改修の目安となる建築後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年を経過した建築物は全体の</a:t>
          </a:r>
          <a:r>
            <a:rPr kumimoji="1" lang="en-US" altLang="ja-JP" sz="1100">
              <a:latin typeface="ＭＳ Ｐゴシック" panose="020B0600070205080204" pitchFamily="50" charset="-128"/>
              <a:ea typeface="ＭＳ Ｐゴシック" panose="020B0600070205080204" pitchFamily="50" charset="-128"/>
            </a:rPr>
            <a:t>56.7</a:t>
          </a:r>
          <a:r>
            <a:rPr kumimoji="1" lang="ja-JP" altLang="en-US" sz="1100">
              <a:latin typeface="ＭＳ Ｐゴシック" panose="020B0600070205080204" pitchFamily="50" charset="-128"/>
              <a:ea typeface="ＭＳ Ｐゴシック" panose="020B0600070205080204" pitchFamily="50" charset="-128"/>
            </a:rPr>
            <a:t>％となっていることから、有形固定資産減価償却率は類似団体より高い水準にあると考えられる。</a:t>
          </a:r>
        </a:p>
        <a:p>
          <a:r>
            <a:rPr kumimoji="1" lang="ja-JP" altLang="en-US" sz="1100">
              <a:latin typeface="ＭＳ Ｐゴシック" panose="020B0600070205080204" pitchFamily="50" charset="-128"/>
              <a:ea typeface="ＭＳ Ｐゴシック" panose="020B0600070205080204" pitchFamily="50" charset="-128"/>
            </a:rPr>
            <a:t>　今後、大規模改修や更新については、令和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年及び令和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年頃にピークを迎えることを見込んでおり、その前に、予防保全による長寿命化を図り、ライフサイクルコストの縮減等の対策を行うこととしている。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4"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8" name="フローチャート: 判断 77"/>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9" name="フローチャート: 判断 78"/>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87207</xdr:rowOff>
    </xdr:from>
    <xdr:to>
      <xdr:col>23</xdr:col>
      <xdr:colOff>136525</xdr:colOff>
      <xdr:row>33</xdr:row>
      <xdr:rowOff>17357</xdr:rowOff>
    </xdr:to>
    <xdr:sp macro="" textlink="">
      <xdr:nvSpPr>
        <xdr:cNvPr id="85" name="楕円 84"/>
        <xdr:cNvSpPr/>
      </xdr:nvSpPr>
      <xdr:spPr>
        <a:xfrm>
          <a:off x="47117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65634</xdr:rowOff>
    </xdr:from>
    <xdr:ext cx="405111" cy="259045"/>
    <xdr:sp macro="" textlink="">
      <xdr:nvSpPr>
        <xdr:cNvPr id="86" name="有形固定資産減価償却率該当値テキスト"/>
        <xdr:cNvSpPr txBox="1"/>
      </xdr:nvSpPr>
      <xdr:spPr>
        <a:xfrm>
          <a:off x="4813300" y="63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87" name="楕円 86"/>
        <xdr:cNvSpPr/>
      </xdr:nvSpPr>
      <xdr:spPr>
        <a:xfrm>
          <a:off x="4000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105622</xdr:rowOff>
    </xdr:from>
    <xdr:to>
      <xdr:col>23</xdr:col>
      <xdr:colOff>85725</xdr:colOff>
      <xdr:row>32</xdr:row>
      <xdr:rowOff>138007</xdr:rowOff>
    </xdr:to>
    <xdr:cxnSp macro="">
      <xdr:nvCxnSpPr>
        <xdr:cNvPr id="88" name="直線コネクタ 87"/>
        <xdr:cNvCxnSpPr/>
      </xdr:nvCxnSpPr>
      <xdr:spPr>
        <a:xfrm>
          <a:off x="4051300" y="636354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9" name="楕円 88"/>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105622</xdr:rowOff>
    </xdr:to>
    <xdr:cxnSp macro="">
      <xdr:nvCxnSpPr>
        <xdr:cNvPr id="90" name="直線コネクタ 89"/>
        <xdr:cNvCxnSpPr/>
      </xdr:nvCxnSpPr>
      <xdr:spPr>
        <a:xfrm>
          <a:off x="3289300" y="63347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155575</xdr:rowOff>
    </xdr:from>
    <xdr:to>
      <xdr:col>11</xdr:col>
      <xdr:colOff>187325</xdr:colOff>
      <xdr:row>33</xdr:row>
      <xdr:rowOff>85725</xdr:rowOff>
    </xdr:to>
    <xdr:sp macro="" textlink="">
      <xdr:nvSpPr>
        <xdr:cNvPr id="91" name="楕円 90"/>
        <xdr:cNvSpPr/>
      </xdr:nvSpPr>
      <xdr:spPr>
        <a:xfrm>
          <a:off x="2476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33</xdr:row>
      <xdr:rowOff>34925</xdr:rowOff>
    </xdr:to>
    <xdr:cxnSp macro="">
      <xdr:nvCxnSpPr>
        <xdr:cNvPr id="92" name="直線コネクタ 91"/>
        <xdr:cNvCxnSpPr/>
      </xdr:nvCxnSpPr>
      <xdr:spPr>
        <a:xfrm flipV="1">
          <a:off x="2527300" y="6334760"/>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101600</xdr:rowOff>
    </xdr:from>
    <xdr:to>
      <xdr:col>7</xdr:col>
      <xdr:colOff>187325</xdr:colOff>
      <xdr:row>33</xdr:row>
      <xdr:rowOff>31750</xdr:rowOff>
    </xdr:to>
    <xdr:sp macro="" textlink="">
      <xdr:nvSpPr>
        <xdr:cNvPr id="93" name="楕円 92"/>
        <xdr:cNvSpPr/>
      </xdr:nvSpPr>
      <xdr:spPr>
        <a:xfrm>
          <a:off x="1714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152400</xdr:rowOff>
    </xdr:from>
    <xdr:to>
      <xdr:col>11</xdr:col>
      <xdr:colOff>136525</xdr:colOff>
      <xdr:row>33</xdr:row>
      <xdr:rowOff>34925</xdr:rowOff>
    </xdr:to>
    <xdr:cxnSp macro="">
      <xdr:nvCxnSpPr>
        <xdr:cNvPr id="94" name="直線コネクタ 93"/>
        <xdr:cNvCxnSpPr/>
      </xdr:nvCxnSpPr>
      <xdr:spPr>
        <a:xfrm>
          <a:off x="1765300" y="641032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5"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6"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7"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8"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99" name="n_1mainValue有形固定資産減価償却率"/>
        <xdr:cNvSpPr txBox="1"/>
      </xdr:nvSpPr>
      <xdr:spPr>
        <a:xfrm>
          <a:off x="38360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100" name="n_2mainValue有形固定資産減価償却率"/>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76852</xdr:rowOff>
    </xdr:from>
    <xdr:ext cx="405111" cy="259045"/>
    <xdr:sp macro="" textlink="">
      <xdr:nvSpPr>
        <xdr:cNvPr id="101" name="n_3mainValue有形固定資産減価償却率"/>
        <xdr:cNvSpPr txBox="1"/>
      </xdr:nvSpPr>
      <xdr:spPr>
        <a:xfrm>
          <a:off x="2324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22877</xdr:rowOff>
    </xdr:from>
    <xdr:ext cx="405111" cy="259045"/>
    <xdr:sp macro="" textlink="">
      <xdr:nvSpPr>
        <xdr:cNvPr id="102" name="n_4mainValue有形固定資産減価償却率"/>
        <xdr:cNvSpPr txBox="1"/>
      </xdr:nvSpPr>
      <xdr:spPr>
        <a:xfrm>
          <a:off x="1562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債務償還比率は、類似団体平均を下回っており、主な要因としては、財政標準化計画に基づき、地方債の発行額抑制に努めたこと、基金残高の増加等により充当可能財源が確保されていることが考えられる。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1" name="直線コネクタ 130"/>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2"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3" name="直線コネクタ 132"/>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6"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7" name="フローチャート: 判断 136"/>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8" name="フローチャート: 判断 137"/>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9" name="フローチャート: 判断 138"/>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0" name="フローチャート: 判断 139"/>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1" name="フローチャート: 判断 140"/>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57058</xdr:rowOff>
    </xdr:from>
    <xdr:to>
      <xdr:col>76</xdr:col>
      <xdr:colOff>73025</xdr:colOff>
      <xdr:row>28</xdr:row>
      <xdr:rowOff>158658</xdr:rowOff>
    </xdr:to>
    <xdr:sp macro="" textlink="">
      <xdr:nvSpPr>
        <xdr:cNvPr id="147" name="楕円 146"/>
        <xdr:cNvSpPr/>
      </xdr:nvSpPr>
      <xdr:spPr>
        <a:xfrm>
          <a:off x="14744700" y="56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79935</xdr:rowOff>
    </xdr:from>
    <xdr:ext cx="469744" cy="259045"/>
    <xdr:sp macro="" textlink="">
      <xdr:nvSpPr>
        <xdr:cNvPr id="148" name="債務償還比率該当値テキスト"/>
        <xdr:cNvSpPr txBox="1"/>
      </xdr:nvSpPr>
      <xdr:spPr>
        <a:xfrm>
          <a:off x="14846300" y="54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98559</xdr:rowOff>
    </xdr:from>
    <xdr:to>
      <xdr:col>72</xdr:col>
      <xdr:colOff>123825</xdr:colOff>
      <xdr:row>29</xdr:row>
      <xdr:rowOff>28709</xdr:rowOff>
    </xdr:to>
    <xdr:sp macro="" textlink="">
      <xdr:nvSpPr>
        <xdr:cNvPr id="149" name="楕円 148"/>
        <xdr:cNvSpPr/>
      </xdr:nvSpPr>
      <xdr:spPr>
        <a:xfrm>
          <a:off x="14033500" y="56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107858</xdr:rowOff>
    </xdr:from>
    <xdr:to>
      <xdr:col>76</xdr:col>
      <xdr:colOff>22225</xdr:colOff>
      <xdr:row>28</xdr:row>
      <xdr:rowOff>149359</xdr:rowOff>
    </xdr:to>
    <xdr:cxnSp macro="">
      <xdr:nvCxnSpPr>
        <xdr:cNvPr id="150" name="直線コネクタ 149"/>
        <xdr:cNvCxnSpPr/>
      </xdr:nvCxnSpPr>
      <xdr:spPr>
        <a:xfrm flipV="1">
          <a:off x="14084300" y="5679983"/>
          <a:ext cx="7112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44944</xdr:rowOff>
    </xdr:from>
    <xdr:to>
      <xdr:col>68</xdr:col>
      <xdr:colOff>123825</xdr:colOff>
      <xdr:row>28</xdr:row>
      <xdr:rowOff>146544</xdr:rowOff>
    </xdr:to>
    <xdr:sp macro="" textlink="">
      <xdr:nvSpPr>
        <xdr:cNvPr id="151" name="楕円 150"/>
        <xdr:cNvSpPr/>
      </xdr:nvSpPr>
      <xdr:spPr>
        <a:xfrm>
          <a:off x="13271500" y="56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95744</xdr:rowOff>
    </xdr:from>
    <xdr:to>
      <xdr:col>72</xdr:col>
      <xdr:colOff>73025</xdr:colOff>
      <xdr:row>28</xdr:row>
      <xdr:rowOff>149359</xdr:rowOff>
    </xdr:to>
    <xdr:cxnSp macro="">
      <xdr:nvCxnSpPr>
        <xdr:cNvPr id="152" name="直線コネクタ 151"/>
        <xdr:cNvCxnSpPr/>
      </xdr:nvCxnSpPr>
      <xdr:spPr>
        <a:xfrm>
          <a:off x="13322300" y="5667869"/>
          <a:ext cx="762000" cy="5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93592</xdr:rowOff>
    </xdr:from>
    <xdr:to>
      <xdr:col>64</xdr:col>
      <xdr:colOff>123825</xdr:colOff>
      <xdr:row>30</xdr:row>
      <xdr:rowOff>23742</xdr:rowOff>
    </xdr:to>
    <xdr:sp macro="" textlink="">
      <xdr:nvSpPr>
        <xdr:cNvPr id="153" name="楕円 152"/>
        <xdr:cNvSpPr/>
      </xdr:nvSpPr>
      <xdr:spPr>
        <a:xfrm>
          <a:off x="12509500" y="58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95744</xdr:rowOff>
    </xdr:from>
    <xdr:to>
      <xdr:col>68</xdr:col>
      <xdr:colOff>73025</xdr:colOff>
      <xdr:row>29</xdr:row>
      <xdr:rowOff>144392</xdr:rowOff>
    </xdr:to>
    <xdr:cxnSp macro="">
      <xdr:nvCxnSpPr>
        <xdr:cNvPr id="154" name="直線コネクタ 153"/>
        <xdr:cNvCxnSpPr/>
      </xdr:nvCxnSpPr>
      <xdr:spPr>
        <a:xfrm flipV="1">
          <a:off x="12560300" y="5667869"/>
          <a:ext cx="762000" cy="2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132574</xdr:rowOff>
    </xdr:from>
    <xdr:to>
      <xdr:col>60</xdr:col>
      <xdr:colOff>123825</xdr:colOff>
      <xdr:row>30</xdr:row>
      <xdr:rowOff>62724</xdr:rowOff>
    </xdr:to>
    <xdr:sp macro="" textlink="">
      <xdr:nvSpPr>
        <xdr:cNvPr id="155" name="楕円 154"/>
        <xdr:cNvSpPr/>
      </xdr:nvSpPr>
      <xdr:spPr>
        <a:xfrm>
          <a:off x="11747500" y="58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144392</xdr:rowOff>
    </xdr:from>
    <xdr:to>
      <xdr:col>64</xdr:col>
      <xdr:colOff>73025</xdr:colOff>
      <xdr:row>30</xdr:row>
      <xdr:rowOff>11924</xdr:rowOff>
    </xdr:to>
    <xdr:cxnSp macro="">
      <xdr:nvCxnSpPr>
        <xdr:cNvPr id="156" name="直線コネクタ 155"/>
        <xdr:cNvCxnSpPr/>
      </xdr:nvCxnSpPr>
      <xdr:spPr>
        <a:xfrm flipV="1">
          <a:off x="11798300" y="5887967"/>
          <a:ext cx="762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7"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8"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9"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0" name="n_4aveValue債務償還比率"/>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45236</xdr:rowOff>
    </xdr:from>
    <xdr:ext cx="469744" cy="259045"/>
    <xdr:sp macro="" textlink="">
      <xdr:nvSpPr>
        <xdr:cNvPr id="161" name="n_1mainValue債務償還比率"/>
        <xdr:cNvSpPr txBox="1"/>
      </xdr:nvSpPr>
      <xdr:spPr>
        <a:xfrm>
          <a:off x="13836727" y="544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163071</xdr:rowOff>
    </xdr:from>
    <xdr:ext cx="469744" cy="259045"/>
    <xdr:sp macro="" textlink="">
      <xdr:nvSpPr>
        <xdr:cNvPr id="162" name="n_2mainValue債務償還比率"/>
        <xdr:cNvSpPr txBox="1"/>
      </xdr:nvSpPr>
      <xdr:spPr>
        <a:xfrm>
          <a:off x="13087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40269</xdr:rowOff>
    </xdr:from>
    <xdr:ext cx="469744" cy="259045"/>
    <xdr:sp macro="" textlink="">
      <xdr:nvSpPr>
        <xdr:cNvPr id="163" name="n_3mainValue債務償還比率"/>
        <xdr:cNvSpPr txBox="1"/>
      </xdr:nvSpPr>
      <xdr:spPr>
        <a:xfrm>
          <a:off x="12325427" y="561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79251</xdr:rowOff>
    </xdr:from>
    <xdr:ext cx="469744" cy="259045"/>
    <xdr:sp macro="" textlink="">
      <xdr:nvSpPr>
        <xdr:cNvPr id="164" name="n_4mainValue債務償還比率"/>
        <xdr:cNvSpPr txBox="1"/>
      </xdr:nvSpPr>
      <xdr:spPr>
        <a:xfrm>
          <a:off x="11563427" y="565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3" name="楕円 72"/>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46372</xdr:rowOff>
    </xdr:from>
    <xdr:ext cx="405111" cy="259045"/>
    <xdr:sp macro="" textlink="">
      <xdr:nvSpPr>
        <xdr:cNvPr id="74" name="【道路】&#10;有形固定資産減価償却率該当値テキスト"/>
        <xdr:cNvSpPr txBox="1"/>
      </xdr:nvSpPr>
      <xdr:spPr>
        <a:xfrm>
          <a:off x="4673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74295</xdr:rowOff>
    </xdr:from>
    <xdr:to>
      <xdr:col>24</xdr:col>
      <xdr:colOff>63500</xdr:colOff>
      <xdr:row>37</xdr:row>
      <xdr:rowOff>99060</xdr:rowOff>
    </xdr:to>
    <xdr:cxnSp macro="">
      <xdr:nvCxnSpPr>
        <xdr:cNvPr id="76" name="直線コネクタ 75"/>
        <xdr:cNvCxnSpPr/>
      </xdr:nvCxnSpPr>
      <xdr:spPr>
        <a:xfrm flipV="1">
          <a:off x="3797300" y="64179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99060</xdr:rowOff>
    </xdr:to>
    <xdr:cxnSp macro="">
      <xdr:nvCxnSpPr>
        <xdr:cNvPr id="78" name="直線コネクタ 77"/>
        <xdr:cNvCxnSpPr/>
      </xdr:nvCxnSpPr>
      <xdr:spPr>
        <a:xfrm>
          <a:off x="2908300" y="6438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61595</xdr:rowOff>
    </xdr:from>
    <xdr:to>
      <xdr:col>10</xdr:col>
      <xdr:colOff>165100</xdr:colOff>
      <xdr:row>39</xdr:row>
      <xdr:rowOff>163195</xdr:rowOff>
    </xdr:to>
    <xdr:sp macro="" textlink="">
      <xdr:nvSpPr>
        <xdr:cNvPr id="79" name="楕円 78"/>
        <xdr:cNvSpPr/>
      </xdr:nvSpPr>
      <xdr:spPr>
        <a:xfrm>
          <a:off x="1968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39</xdr:row>
      <xdr:rowOff>112395</xdr:rowOff>
    </xdr:to>
    <xdr:cxnSp macro="">
      <xdr:nvCxnSpPr>
        <xdr:cNvPr id="80" name="直線コネクタ 79"/>
        <xdr:cNvCxnSpPr/>
      </xdr:nvCxnSpPr>
      <xdr:spPr>
        <a:xfrm flipV="1">
          <a:off x="2019300" y="643890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36830</xdr:rowOff>
    </xdr:from>
    <xdr:to>
      <xdr:col>6</xdr:col>
      <xdr:colOff>38100</xdr:colOff>
      <xdr:row>39</xdr:row>
      <xdr:rowOff>138430</xdr:rowOff>
    </xdr:to>
    <xdr:sp macro="" textlink="">
      <xdr:nvSpPr>
        <xdr:cNvPr id="81" name="楕円 80"/>
        <xdr:cNvSpPr/>
      </xdr:nvSpPr>
      <xdr:spPr>
        <a:xfrm>
          <a:off x="107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87630</xdr:rowOff>
    </xdr:from>
    <xdr:to>
      <xdr:col>10</xdr:col>
      <xdr:colOff>114300</xdr:colOff>
      <xdr:row>39</xdr:row>
      <xdr:rowOff>112395</xdr:rowOff>
    </xdr:to>
    <xdr:cxnSp macro="">
      <xdr:nvCxnSpPr>
        <xdr:cNvPr id="82" name="直線コネクタ 81"/>
        <xdr:cNvCxnSpPr/>
      </xdr:nvCxnSpPr>
      <xdr:spPr>
        <a:xfrm>
          <a:off x="1130300" y="6774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7" name="n_1mainValue【道路】&#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9" name="n_3mainValue【道路】&#10;有形固定資産減価償却率"/>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129557</xdr:rowOff>
    </xdr:from>
    <xdr:ext cx="405111" cy="259045"/>
    <xdr:sp macro="" textlink="">
      <xdr:nvSpPr>
        <xdr:cNvPr id="90" name="n_4mainValue【道路】&#10;有形固定資産減価償却率"/>
        <xdr:cNvSpPr txBox="1"/>
      </xdr:nvSpPr>
      <xdr:spPr>
        <a:xfrm>
          <a:off x="927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27457</xdr:rowOff>
    </xdr:from>
    <xdr:to>
      <xdr:col>55</xdr:col>
      <xdr:colOff>50800</xdr:colOff>
      <xdr:row>40</xdr:row>
      <xdr:rowOff>129057</xdr:rowOff>
    </xdr:to>
    <xdr:sp macro="" textlink="">
      <xdr:nvSpPr>
        <xdr:cNvPr id="130" name="楕円 129"/>
        <xdr:cNvSpPr/>
      </xdr:nvSpPr>
      <xdr:spPr>
        <a:xfrm>
          <a:off x="10426700" y="68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50334</xdr:rowOff>
    </xdr:from>
    <xdr:ext cx="469744" cy="259045"/>
    <xdr:sp macro="" textlink="">
      <xdr:nvSpPr>
        <xdr:cNvPr id="131" name="【道路】&#10;一人当たり延長該当値テキスト"/>
        <xdr:cNvSpPr txBox="1"/>
      </xdr:nvSpPr>
      <xdr:spPr>
        <a:xfrm>
          <a:off x="10515600" y="673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29019</xdr:rowOff>
    </xdr:from>
    <xdr:to>
      <xdr:col>50</xdr:col>
      <xdr:colOff>165100</xdr:colOff>
      <xdr:row>40</xdr:row>
      <xdr:rowOff>130619</xdr:rowOff>
    </xdr:to>
    <xdr:sp macro="" textlink="">
      <xdr:nvSpPr>
        <xdr:cNvPr id="132" name="楕円 131"/>
        <xdr:cNvSpPr/>
      </xdr:nvSpPr>
      <xdr:spPr>
        <a:xfrm>
          <a:off x="9588500" y="68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78257</xdr:rowOff>
    </xdr:from>
    <xdr:to>
      <xdr:col>55</xdr:col>
      <xdr:colOff>0</xdr:colOff>
      <xdr:row>40</xdr:row>
      <xdr:rowOff>79819</xdr:rowOff>
    </xdr:to>
    <xdr:cxnSp macro="">
      <xdr:nvCxnSpPr>
        <xdr:cNvPr id="133" name="直線コネクタ 132"/>
        <xdr:cNvCxnSpPr/>
      </xdr:nvCxnSpPr>
      <xdr:spPr>
        <a:xfrm flipV="1">
          <a:off x="9639300" y="6936257"/>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29172</xdr:rowOff>
    </xdr:from>
    <xdr:to>
      <xdr:col>46</xdr:col>
      <xdr:colOff>38100</xdr:colOff>
      <xdr:row>40</xdr:row>
      <xdr:rowOff>130772</xdr:rowOff>
    </xdr:to>
    <xdr:sp macro="" textlink="">
      <xdr:nvSpPr>
        <xdr:cNvPr id="134" name="楕円 133"/>
        <xdr:cNvSpPr/>
      </xdr:nvSpPr>
      <xdr:spPr>
        <a:xfrm>
          <a:off x="8699500" y="68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79819</xdr:rowOff>
    </xdr:from>
    <xdr:to>
      <xdr:col>50</xdr:col>
      <xdr:colOff>114300</xdr:colOff>
      <xdr:row>40</xdr:row>
      <xdr:rowOff>79972</xdr:rowOff>
    </xdr:to>
    <xdr:cxnSp macro="">
      <xdr:nvCxnSpPr>
        <xdr:cNvPr id="135" name="直線コネクタ 134"/>
        <xdr:cNvCxnSpPr/>
      </xdr:nvCxnSpPr>
      <xdr:spPr>
        <a:xfrm flipV="1">
          <a:off x="8750300" y="693781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39878</xdr:rowOff>
    </xdr:from>
    <xdr:to>
      <xdr:col>41</xdr:col>
      <xdr:colOff>101600</xdr:colOff>
      <xdr:row>40</xdr:row>
      <xdr:rowOff>141478</xdr:rowOff>
    </xdr:to>
    <xdr:sp macro="" textlink="">
      <xdr:nvSpPr>
        <xdr:cNvPr id="136" name="楕円 135"/>
        <xdr:cNvSpPr/>
      </xdr:nvSpPr>
      <xdr:spPr>
        <a:xfrm>
          <a:off x="7810500" y="68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79972</xdr:rowOff>
    </xdr:from>
    <xdr:to>
      <xdr:col>45</xdr:col>
      <xdr:colOff>177800</xdr:colOff>
      <xdr:row>40</xdr:row>
      <xdr:rowOff>90678</xdr:rowOff>
    </xdr:to>
    <xdr:cxnSp macro="">
      <xdr:nvCxnSpPr>
        <xdr:cNvPr id="137" name="直線コネクタ 136"/>
        <xdr:cNvCxnSpPr/>
      </xdr:nvCxnSpPr>
      <xdr:spPr>
        <a:xfrm flipV="1">
          <a:off x="7861300" y="693797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38697</xdr:rowOff>
    </xdr:from>
    <xdr:to>
      <xdr:col>36</xdr:col>
      <xdr:colOff>165100</xdr:colOff>
      <xdr:row>40</xdr:row>
      <xdr:rowOff>140297</xdr:rowOff>
    </xdr:to>
    <xdr:sp macro="" textlink="">
      <xdr:nvSpPr>
        <xdr:cNvPr id="138" name="楕円 137"/>
        <xdr:cNvSpPr/>
      </xdr:nvSpPr>
      <xdr:spPr>
        <a:xfrm>
          <a:off x="6921500" y="68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89497</xdr:rowOff>
    </xdr:from>
    <xdr:to>
      <xdr:col>41</xdr:col>
      <xdr:colOff>50800</xdr:colOff>
      <xdr:row>40</xdr:row>
      <xdr:rowOff>90678</xdr:rowOff>
    </xdr:to>
    <xdr:cxnSp macro="">
      <xdr:nvCxnSpPr>
        <xdr:cNvPr id="139" name="直線コネクタ 138"/>
        <xdr:cNvCxnSpPr/>
      </xdr:nvCxnSpPr>
      <xdr:spPr>
        <a:xfrm>
          <a:off x="6972300" y="6947497"/>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147146</xdr:rowOff>
    </xdr:from>
    <xdr:ext cx="469744" cy="259045"/>
    <xdr:sp macro="" textlink="">
      <xdr:nvSpPr>
        <xdr:cNvPr id="144" name="n_1mainValue【道路】&#10;一人当たり延長"/>
        <xdr:cNvSpPr txBox="1"/>
      </xdr:nvSpPr>
      <xdr:spPr>
        <a:xfrm>
          <a:off x="9391727" y="66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147299</xdr:rowOff>
    </xdr:from>
    <xdr:ext cx="469744" cy="259045"/>
    <xdr:sp macro="" textlink="">
      <xdr:nvSpPr>
        <xdr:cNvPr id="145" name="n_2mainValue【道路】&#10;一人当たり延長"/>
        <xdr:cNvSpPr txBox="1"/>
      </xdr:nvSpPr>
      <xdr:spPr>
        <a:xfrm>
          <a:off x="8515427" y="66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158005</xdr:rowOff>
    </xdr:from>
    <xdr:ext cx="469744" cy="259045"/>
    <xdr:sp macro="" textlink="">
      <xdr:nvSpPr>
        <xdr:cNvPr id="146" name="n_3mainValue【道路】&#10;一人当たり延長"/>
        <xdr:cNvSpPr txBox="1"/>
      </xdr:nvSpPr>
      <xdr:spPr>
        <a:xfrm>
          <a:off x="7626427" y="667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156824</xdr:rowOff>
    </xdr:from>
    <xdr:ext cx="469744" cy="259045"/>
    <xdr:sp macro="" textlink="">
      <xdr:nvSpPr>
        <xdr:cNvPr id="147" name="n_4mainValue【道路】&#10;一人当たり延長"/>
        <xdr:cNvSpPr txBox="1"/>
      </xdr:nvSpPr>
      <xdr:spPr>
        <a:xfrm>
          <a:off x="6737427" y="66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130447</xdr:rowOff>
    </xdr:from>
    <xdr:to>
      <xdr:col>24</xdr:col>
      <xdr:colOff>114300</xdr:colOff>
      <xdr:row>60</xdr:row>
      <xdr:rowOff>60597</xdr:rowOff>
    </xdr:to>
    <xdr:sp macro="" textlink="">
      <xdr:nvSpPr>
        <xdr:cNvPr id="189" name="楕円 188"/>
        <xdr:cNvSpPr/>
      </xdr:nvSpPr>
      <xdr:spPr>
        <a:xfrm>
          <a:off x="4584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153324</xdr:rowOff>
    </xdr:from>
    <xdr:ext cx="405111" cy="259045"/>
    <xdr:sp macro="" textlink="">
      <xdr:nvSpPr>
        <xdr:cNvPr id="190" name="【橋りょう・トンネル】&#10;有形固定資産減価償却率該当値テキスト"/>
        <xdr:cNvSpPr txBox="1"/>
      </xdr:nvSpPr>
      <xdr:spPr>
        <a:xfrm>
          <a:off x="4673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123916</xdr:rowOff>
    </xdr:from>
    <xdr:to>
      <xdr:col>20</xdr:col>
      <xdr:colOff>38100</xdr:colOff>
      <xdr:row>60</xdr:row>
      <xdr:rowOff>54066</xdr:rowOff>
    </xdr:to>
    <xdr:sp macro="" textlink="">
      <xdr:nvSpPr>
        <xdr:cNvPr id="191" name="楕円 190"/>
        <xdr:cNvSpPr/>
      </xdr:nvSpPr>
      <xdr:spPr>
        <a:xfrm>
          <a:off x="3746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3266</xdr:rowOff>
    </xdr:from>
    <xdr:to>
      <xdr:col>24</xdr:col>
      <xdr:colOff>63500</xdr:colOff>
      <xdr:row>60</xdr:row>
      <xdr:rowOff>9797</xdr:rowOff>
    </xdr:to>
    <xdr:cxnSp macro="">
      <xdr:nvCxnSpPr>
        <xdr:cNvPr id="192" name="直線コネクタ 191"/>
        <xdr:cNvCxnSpPr/>
      </xdr:nvCxnSpPr>
      <xdr:spPr>
        <a:xfrm>
          <a:off x="3797300" y="102902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102688</xdr:rowOff>
    </xdr:from>
    <xdr:to>
      <xdr:col>15</xdr:col>
      <xdr:colOff>101600</xdr:colOff>
      <xdr:row>60</xdr:row>
      <xdr:rowOff>32838</xdr:rowOff>
    </xdr:to>
    <xdr:sp macro="" textlink="">
      <xdr:nvSpPr>
        <xdr:cNvPr id="193" name="楕円 192"/>
        <xdr:cNvSpPr/>
      </xdr:nvSpPr>
      <xdr:spPr>
        <a:xfrm>
          <a:off x="2857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153488</xdr:rowOff>
    </xdr:from>
    <xdr:to>
      <xdr:col>19</xdr:col>
      <xdr:colOff>177800</xdr:colOff>
      <xdr:row>60</xdr:row>
      <xdr:rowOff>3266</xdr:rowOff>
    </xdr:to>
    <xdr:cxnSp macro="">
      <xdr:nvCxnSpPr>
        <xdr:cNvPr id="194" name="直線コネクタ 193"/>
        <xdr:cNvCxnSpPr/>
      </xdr:nvCxnSpPr>
      <xdr:spPr>
        <a:xfrm>
          <a:off x="2908300" y="102690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195" name="楕円 194"/>
        <xdr:cNvSpPr/>
      </xdr:nvSpPr>
      <xdr:spPr>
        <a:xfrm>
          <a:off x="1968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153488</xdr:rowOff>
    </xdr:from>
    <xdr:to>
      <xdr:col>15</xdr:col>
      <xdr:colOff>50800</xdr:colOff>
      <xdr:row>60</xdr:row>
      <xdr:rowOff>109401</xdr:rowOff>
    </xdr:to>
    <xdr:cxnSp macro="">
      <xdr:nvCxnSpPr>
        <xdr:cNvPr id="196" name="直線コネクタ 195"/>
        <xdr:cNvCxnSpPr/>
      </xdr:nvCxnSpPr>
      <xdr:spPr>
        <a:xfrm flipV="1">
          <a:off x="2019300" y="1026903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197" name="楕円 196"/>
        <xdr:cNvSpPr/>
      </xdr:nvSpPr>
      <xdr:spPr>
        <a:xfrm>
          <a:off x="1079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109401</xdr:rowOff>
    </xdr:to>
    <xdr:cxnSp macro="">
      <xdr:nvCxnSpPr>
        <xdr:cNvPr id="198" name="直線コネクタ 197"/>
        <xdr:cNvCxnSpPr/>
      </xdr:nvCxnSpPr>
      <xdr:spPr>
        <a:xfrm>
          <a:off x="1130300" y="103751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70593</xdr:rowOff>
    </xdr:from>
    <xdr:ext cx="405111" cy="259045"/>
    <xdr:sp macro="" textlink="">
      <xdr:nvSpPr>
        <xdr:cNvPr id="203" name="n_1mainValue【橋りょう・トンネル】&#10;有形固定資産減価償却率"/>
        <xdr:cNvSpPr txBox="1"/>
      </xdr:nvSpPr>
      <xdr:spPr>
        <a:xfrm>
          <a:off x="3582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49365</xdr:rowOff>
    </xdr:from>
    <xdr:ext cx="405111" cy="259045"/>
    <xdr:sp macro="" textlink="">
      <xdr:nvSpPr>
        <xdr:cNvPr id="204" name="n_2mainValue【橋りょう・トンネル】&#10;有形固定資産減価償却率"/>
        <xdr:cNvSpPr txBox="1"/>
      </xdr:nvSpPr>
      <xdr:spPr>
        <a:xfrm>
          <a:off x="2705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205" name="n_3mainValue【橋りょう・トンネル】&#10;有形固定資産減価償却率"/>
        <xdr:cNvSpPr txBox="1"/>
      </xdr:nvSpPr>
      <xdr:spPr>
        <a:xfrm>
          <a:off x="1816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6" name="n_4mainValue【橋りょう・トンネル】&#10;有形固定資産減価償却率"/>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82840</xdr:rowOff>
    </xdr:from>
    <xdr:to>
      <xdr:col>55</xdr:col>
      <xdr:colOff>50800</xdr:colOff>
      <xdr:row>64</xdr:row>
      <xdr:rowOff>12990</xdr:rowOff>
    </xdr:to>
    <xdr:sp macro="" textlink="">
      <xdr:nvSpPr>
        <xdr:cNvPr id="246" name="楕円 245"/>
        <xdr:cNvSpPr/>
      </xdr:nvSpPr>
      <xdr:spPr>
        <a:xfrm>
          <a:off x="10426700" y="108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xdr:cNvSpPr txBox="1"/>
      </xdr:nvSpPr>
      <xdr:spPr>
        <a:xfrm>
          <a:off x="10515600"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86173</xdr:rowOff>
    </xdr:from>
    <xdr:to>
      <xdr:col>50</xdr:col>
      <xdr:colOff>165100</xdr:colOff>
      <xdr:row>64</xdr:row>
      <xdr:rowOff>16323</xdr:rowOff>
    </xdr:to>
    <xdr:sp macro="" textlink="">
      <xdr:nvSpPr>
        <xdr:cNvPr id="248" name="楕円 247"/>
        <xdr:cNvSpPr/>
      </xdr:nvSpPr>
      <xdr:spPr>
        <a:xfrm>
          <a:off x="9588500" y="108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133640</xdr:rowOff>
    </xdr:from>
    <xdr:to>
      <xdr:col>55</xdr:col>
      <xdr:colOff>0</xdr:colOff>
      <xdr:row>63</xdr:row>
      <xdr:rowOff>136973</xdr:rowOff>
    </xdr:to>
    <xdr:cxnSp macro="">
      <xdr:nvCxnSpPr>
        <xdr:cNvPr id="249" name="直線コネクタ 248"/>
        <xdr:cNvCxnSpPr/>
      </xdr:nvCxnSpPr>
      <xdr:spPr>
        <a:xfrm flipV="1">
          <a:off x="9639300" y="10934990"/>
          <a:ext cx="8382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87768</xdr:rowOff>
    </xdr:from>
    <xdr:to>
      <xdr:col>46</xdr:col>
      <xdr:colOff>38100</xdr:colOff>
      <xdr:row>64</xdr:row>
      <xdr:rowOff>17918</xdr:rowOff>
    </xdr:to>
    <xdr:sp macro="" textlink="">
      <xdr:nvSpPr>
        <xdr:cNvPr id="250" name="楕円 249"/>
        <xdr:cNvSpPr/>
      </xdr:nvSpPr>
      <xdr:spPr>
        <a:xfrm>
          <a:off x="8699500" y="108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136973</xdr:rowOff>
    </xdr:from>
    <xdr:to>
      <xdr:col>50</xdr:col>
      <xdr:colOff>114300</xdr:colOff>
      <xdr:row>63</xdr:row>
      <xdr:rowOff>138568</xdr:rowOff>
    </xdr:to>
    <xdr:cxnSp macro="">
      <xdr:nvCxnSpPr>
        <xdr:cNvPr id="251" name="直線コネクタ 250"/>
        <xdr:cNvCxnSpPr/>
      </xdr:nvCxnSpPr>
      <xdr:spPr>
        <a:xfrm flipV="1">
          <a:off x="8750300" y="10938323"/>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158042</xdr:rowOff>
    </xdr:from>
    <xdr:to>
      <xdr:col>41</xdr:col>
      <xdr:colOff>101600</xdr:colOff>
      <xdr:row>63</xdr:row>
      <xdr:rowOff>88192</xdr:rowOff>
    </xdr:to>
    <xdr:sp macro="" textlink="">
      <xdr:nvSpPr>
        <xdr:cNvPr id="252" name="楕円 251"/>
        <xdr:cNvSpPr/>
      </xdr:nvSpPr>
      <xdr:spPr>
        <a:xfrm>
          <a:off x="7810500" y="107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37392</xdr:rowOff>
    </xdr:from>
    <xdr:to>
      <xdr:col>45</xdr:col>
      <xdr:colOff>177800</xdr:colOff>
      <xdr:row>63</xdr:row>
      <xdr:rowOff>138568</xdr:rowOff>
    </xdr:to>
    <xdr:cxnSp macro="">
      <xdr:nvCxnSpPr>
        <xdr:cNvPr id="253" name="直線コネクタ 252"/>
        <xdr:cNvCxnSpPr/>
      </xdr:nvCxnSpPr>
      <xdr:spPr>
        <a:xfrm>
          <a:off x="7861300" y="10838742"/>
          <a:ext cx="889000" cy="10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159237</xdr:rowOff>
    </xdr:from>
    <xdr:to>
      <xdr:col>36</xdr:col>
      <xdr:colOff>165100</xdr:colOff>
      <xdr:row>63</xdr:row>
      <xdr:rowOff>89387</xdr:rowOff>
    </xdr:to>
    <xdr:sp macro="" textlink="">
      <xdr:nvSpPr>
        <xdr:cNvPr id="254" name="楕円 253"/>
        <xdr:cNvSpPr/>
      </xdr:nvSpPr>
      <xdr:spPr>
        <a:xfrm>
          <a:off x="6921500" y="1078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37392</xdr:rowOff>
    </xdr:from>
    <xdr:to>
      <xdr:col>41</xdr:col>
      <xdr:colOff>50800</xdr:colOff>
      <xdr:row>63</xdr:row>
      <xdr:rowOff>38587</xdr:rowOff>
    </xdr:to>
    <xdr:cxnSp macro="">
      <xdr:nvCxnSpPr>
        <xdr:cNvPr id="255" name="直線コネクタ 254"/>
        <xdr:cNvCxnSpPr/>
      </xdr:nvCxnSpPr>
      <xdr:spPr>
        <a:xfrm flipV="1">
          <a:off x="6972300" y="10838742"/>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7450</xdr:rowOff>
    </xdr:from>
    <xdr:ext cx="534377" cy="259045"/>
    <xdr:sp macro="" textlink="">
      <xdr:nvSpPr>
        <xdr:cNvPr id="260" name="n_1mainValue【橋りょう・トンネル】&#10;一人当たり有形固定資産（償却資産）額"/>
        <xdr:cNvSpPr txBox="1"/>
      </xdr:nvSpPr>
      <xdr:spPr>
        <a:xfrm>
          <a:off x="9359411" y="109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9045</xdr:rowOff>
    </xdr:from>
    <xdr:ext cx="534377" cy="259045"/>
    <xdr:sp macro="" textlink="">
      <xdr:nvSpPr>
        <xdr:cNvPr id="261" name="n_2mainValue【橋りょう・トンネル】&#10;一人当たり有形固定資産（償却資産）額"/>
        <xdr:cNvSpPr txBox="1"/>
      </xdr:nvSpPr>
      <xdr:spPr>
        <a:xfrm>
          <a:off x="8483111" y="109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104719</xdr:rowOff>
    </xdr:from>
    <xdr:ext cx="599010" cy="259045"/>
    <xdr:sp macro="" textlink="">
      <xdr:nvSpPr>
        <xdr:cNvPr id="262" name="n_3mainValue【橋りょう・トンネル】&#10;一人当たり有形固定資産（償却資産）額"/>
        <xdr:cNvSpPr txBox="1"/>
      </xdr:nvSpPr>
      <xdr:spPr>
        <a:xfrm>
          <a:off x="7561795" y="1056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105914</xdr:rowOff>
    </xdr:from>
    <xdr:ext cx="599010" cy="259045"/>
    <xdr:sp macro="" textlink="">
      <xdr:nvSpPr>
        <xdr:cNvPr id="263" name="n_4mainValue【橋りょう・トンネル】&#10;一人当たり有形固定資産（償却資産）額"/>
        <xdr:cNvSpPr txBox="1"/>
      </xdr:nvSpPr>
      <xdr:spPr>
        <a:xfrm>
          <a:off x="6672795" y="1056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304" name="楕円 303"/>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305" name="【公営住宅】&#10;有形固定資産減価償却率該当値テキスト"/>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306" name="楕円 305"/>
        <xdr:cNvSpPr/>
      </xdr:nvSpPr>
      <xdr:spPr>
        <a:xfrm>
          <a:off x="3746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160020</xdr:rowOff>
    </xdr:from>
    <xdr:to>
      <xdr:col>24</xdr:col>
      <xdr:colOff>63500</xdr:colOff>
      <xdr:row>82</xdr:row>
      <xdr:rowOff>7620</xdr:rowOff>
    </xdr:to>
    <xdr:cxnSp macro="">
      <xdr:nvCxnSpPr>
        <xdr:cNvPr id="307" name="直線コネクタ 306"/>
        <xdr:cNvCxnSpPr/>
      </xdr:nvCxnSpPr>
      <xdr:spPr>
        <a:xfrm>
          <a:off x="3797300" y="140474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308" name="楕円 307"/>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160020</xdr:rowOff>
    </xdr:to>
    <xdr:cxnSp macro="">
      <xdr:nvCxnSpPr>
        <xdr:cNvPr id="309" name="直線コネクタ 308"/>
        <xdr:cNvCxnSpPr/>
      </xdr:nvCxnSpPr>
      <xdr:spPr>
        <a:xfrm>
          <a:off x="2908300" y="14016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151130</xdr:rowOff>
    </xdr:from>
    <xdr:to>
      <xdr:col>10</xdr:col>
      <xdr:colOff>165100</xdr:colOff>
      <xdr:row>81</xdr:row>
      <xdr:rowOff>81280</xdr:rowOff>
    </xdr:to>
    <xdr:sp macro="" textlink="">
      <xdr:nvSpPr>
        <xdr:cNvPr id="310" name="楕円 309"/>
        <xdr:cNvSpPr/>
      </xdr:nvSpPr>
      <xdr:spPr>
        <a:xfrm>
          <a:off x="1968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30480</xdr:rowOff>
    </xdr:from>
    <xdr:to>
      <xdr:col>15</xdr:col>
      <xdr:colOff>50800</xdr:colOff>
      <xdr:row>81</xdr:row>
      <xdr:rowOff>129539</xdr:rowOff>
    </xdr:to>
    <xdr:cxnSp macro="">
      <xdr:nvCxnSpPr>
        <xdr:cNvPr id="311" name="直線コネクタ 310"/>
        <xdr:cNvCxnSpPr/>
      </xdr:nvCxnSpPr>
      <xdr:spPr>
        <a:xfrm>
          <a:off x="2019300" y="139179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120650</xdr:rowOff>
    </xdr:from>
    <xdr:to>
      <xdr:col>6</xdr:col>
      <xdr:colOff>38100</xdr:colOff>
      <xdr:row>81</xdr:row>
      <xdr:rowOff>50800</xdr:rowOff>
    </xdr:to>
    <xdr:sp macro="" textlink="">
      <xdr:nvSpPr>
        <xdr:cNvPr id="312" name="楕円 311"/>
        <xdr:cNvSpPr/>
      </xdr:nvSpPr>
      <xdr:spPr>
        <a:xfrm>
          <a:off x="1079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0</xdr:rowOff>
    </xdr:from>
    <xdr:to>
      <xdr:col>10</xdr:col>
      <xdr:colOff>114300</xdr:colOff>
      <xdr:row>81</xdr:row>
      <xdr:rowOff>30480</xdr:rowOff>
    </xdr:to>
    <xdr:cxnSp macro="">
      <xdr:nvCxnSpPr>
        <xdr:cNvPr id="313" name="直線コネクタ 312"/>
        <xdr:cNvCxnSpPr/>
      </xdr:nvCxnSpPr>
      <xdr:spPr>
        <a:xfrm>
          <a:off x="1130300" y="1388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55897</xdr:rowOff>
    </xdr:from>
    <xdr:ext cx="405111" cy="259045"/>
    <xdr:sp macro="" textlink="">
      <xdr:nvSpPr>
        <xdr:cNvPr id="318" name="n_1main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319" name="n_2mainValue【公営住宅】&#10;有形固定資産減価償却率"/>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320" name="n_3main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321" name="n_4mainValue【公営住宅】&#10;有形固定資産減価償却率"/>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79883</xdr:rowOff>
    </xdr:from>
    <xdr:to>
      <xdr:col>55</xdr:col>
      <xdr:colOff>50800</xdr:colOff>
      <xdr:row>83</xdr:row>
      <xdr:rowOff>10033</xdr:rowOff>
    </xdr:to>
    <xdr:sp macro="" textlink="">
      <xdr:nvSpPr>
        <xdr:cNvPr id="361" name="楕円 360"/>
        <xdr:cNvSpPr/>
      </xdr:nvSpPr>
      <xdr:spPr>
        <a:xfrm>
          <a:off x="10426700" y="141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102760</xdr:rowOff>
    </xdr:from>
    <xdr:ext cx="469744" cy="259045"/>
    <xdr:sp macro="" textlink="">
      <xdr:nvSpPr>
        <xdr:cNvPr id="362" name="【公営住宅】&#10;一人当たり面積該当値テキスト"/>
        <xdr:cNvSpPr txBox="1"/>
      </xdr:nvSpPr>
      <xdr:spPr>
        <a:xfrm>
          <a:off x="10515600" y="1399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80645</xdr:rowOff>
    </xdr:from>
    <xdr:to>
      <xdr:col>50</xdr:col>
      <xdr:colOff>165100</xdr:colOff>
      <xdr:row>83</xdr:row>
      <xdr:rowOff>10795</xdr:rowOff>
    </xdr:to>
    <xdr:sp macro="" textlink="">
      <xdr:nvSpPr>
        <xdr:cNvPr id="363" name="楕円 362"/>
        <xdr:cNvSpPr/>
      </xdr:nvSpPr>
      <xdr:spPr>
        <a:xfrm>
          <a:off x="958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130683</xdr:rowOff>
    </xdr:from>
    <xdr:to>
      <xdr:col>55</xdr:col>
      <xdr:colOff>0</xdr:colOff>
      <xdr:row>82</xdr:row>
      <xdr:rowOff>131445</xdr:rowOff>
    </xdr:to>
    <xdr:cxnSp macro="">
      <xdr:nvCxnSpPr>
        <xdr:cNvPr id="364" name="直線コネクタ 363"/>
        <xdr:cNvCxnSpPr/>
      </xdr:nvCxnSpPr>
      <xdr:spPr>
        <a:xfrm flipV="1">
          <a:off x="9639300" y="1418958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81026</xdr:rowOff>
    </xdr:from>
    <xdr:to>
      <xdr:col>46</xdr:col>
      <xdr:colOff>38100</xdr:colOff>
      <xdr:row>83</xdr:row>
      <xdr:rowOff>11176</xdr:rowOff>
    </xdr:to>
    <xdr:sp macro="" textlink="">
      <xdr:nvSpPr>
        <xdr:cNvPr id="365" name="楕円 364"/>
        <xdr:cNvSpPr/>
      </xdr:nvSpPr>
      <xdr:spPr>
        <a:xfrm>
          <a:off x="8699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131445</xdr:rowOff>
    </xdr:from>
    <xdr:to>
      <xdr:col>50</xdr:col>
      <xdr:colOff>114300</xdr:colOff>
      <xdr:row>82</xdr:row>
      <xdr:rowOff>131826</xdr:rowOff>
    </xdr:to>
    <xdr:cxnSp macro="">
      <xdr:nvCxnSpPr>
        <xdr:cNvPr id="366" name="直線コネクタ 365"/>
        <xdr:cNvCxnSpPr/>
      </xdr:nvCxnSpPr>
      <xdr:spPr>
        <a:xfrm flipV="1">
          <a:off x="8750300" y="141903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111506</xdr:rowOff>
    </xdr:from>
    <xdr:to>
      <xdr:col>41</xdr:col>
      <xdr:colOff>101600</xdr:colOff>
      <xdr:row>83</xdr:row>
      <xdr:rowOff>41656</xdr:rowOff>
    </xdr:to>
    <xdr:sp macro="" textlink="">
      <xdr:nvSpPr>
        <xdr:cNvPr id="367" name="楕円 366"/>
        <xdr:cNvSpPr/>
      </xdr:nvSpPr>
      <xdr:spPr>
        <a:xfrm>
          <a:off x="7810500" y="141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131826</xdr:rowOff>
    </xdr:from>
    <xdr:to>
      <xdr:col>45</xdr:col>
      <xdr:colOff>177800</xdr:colOff>
      <xdr:row>82</xdr:row>
      <xdr:rowOff>162306</xdr:rowOff>
    </xdr:to>
    <xdr:cxnSp macro="">
      <xdr:nvCxnSpPr>
        <xdr:cNvPr id="368" name="直線コネクタ 367"/>
        <xdr:cNvCxnSpPr/>
      </xdr:nvCxnSpPr>
      <xdr:spPr>
        <a:xfrm flipV="1">
          <a:off x="7861300" y="1419072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108838</xdr:rowOff>
    </xdr:from>
    <xdr:to>
      <xdr:col>36</xdr:col>
      <xdr:colOff>165100</xdr:colOff>
      <xdr:row>83</xdr:row>
      <xdr:rowOff>38988</xdr:rowOff>
    </xdr:to>
    <xdr:sp macro="" textlink="">
      <xdr:nvSpPr>
        <xdr:cNvPr id="369" name="楕円 368"/>
        <xdr:cNvSpPr/>
      </xdr:nvSpPr>
      <xdr:spPr>
        <a:xfrm>
          <a:off x="6921500" y="1416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159638</xdr:rowOff>
    </xdr:from>
    <xdr:to>
      <xdr:col>41</xdr:col>
      <xdr:colOff>50800</xdr:colOff>
      <xdr:row>82</xdr:row>
      <xdr:rowOff>162306</xdr:rowOff>
    </xdr:to>
    <xdr:cxnSp macro="">
      <xdr:nvCxnSpPr>
        <xdr:cNvPr id="370" name="直線コネクタ 369"/>
        <xdr:cNvCxnSpPr/>
      </xdr:nvCxnSpPr>
      <xdr:spPr>
        <a:xfrm>
          <a:off x="6972300" y="1421853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27322</xdr:rowOff>
    </xdr:from>
    <xdr:ext cx="469744" cy="259045"/>
    <xdr:sp macro="" textlink="">
      <xdr:nvSpPr>
        <xdr:cNvPr id="375" name="n_1mainValue【公営住宅】&#10;一人当たり面積"/>
        <xdr:cNvSpPr txBox="1"/>
      </xdr:nvSpPr>
      <xdr:spPr>
        <a:xfrm>
          <a:off x="9391727" y="1391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27703</xdr:rowOff>
    </xdr:from>
    <xdr:ext cx="469744" cy="259045"/>
    <xdr:sp macro="" textlink="">
      <xdr:nvSpPr>
        <xdr:cNvPr id="376" name="n_2mainValue【公営住宅】&#10;一人当たり面積"/>
        <xdr:cNvSpPr txBox="1"/>
      </xdr:nvSpPr>
      <xdr:spPr>
        <a:xfrm>
          <a:off x="8515427" y="1391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58183</xdr:rowOff>
    </xdr:from>
    <xdr:ext cx="469744" cy="259045"/>
    <xdr:sp macro="" textlink="">
      <xdr:nvSpPr>
        <xdr:cNvPr id="377" name="n_3mainValue【公営住宅】&#10;一人当たり面積"/>
        <xdr:cNvSpPr txBox="1"/>
      </xdr:nvSpPr>
      <xdr:spPr>
        <a:xfrm>
          <a:off x="7626427" y="13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55515</xdr:rowOff>
    </xdr:from>
    <xdr:ext cx="469744" cy="259045"/>
    <xdr:sp macro="" textlink="">
      <xdr:nvSpPr>
        <xdr:cNvPr id="378" name="n_4mainValue【公営住宅】&#10;一人当たり面積"/>
        <xdr:cNvSpPr txBox="1"/>
      </xdr:nvSpPr>
      <xdr:spPr>
        <a:xfrm>
          <a:off x="6737427" y="1394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35" name="楕円 434"/>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53357</xdr:rowOff>
    </xdr:from>
    <xdr:ext cx="405111" cy="259045"/>
    <xdr:sp macro="" textlink="">
      <xdr:nvSpPr>
        <xdr:cNvPr id="436" name="【認定こども園・幼稚園・保育所】&#10;有形固定資産減価償却率該当値テキスト"/>
        <xdr:cNvSpPr txBox="1"/>
      </xdr:nvSpPr>
      <xdr:spPr>
        <a:xfrm>
          <a:off x="1635760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88265</xdr:rowOff>
    </xdr:from>
    <xdr:to>
      <xdr:col>81</xdr:col>
      <xdr:colOff>101600</xdr:colOff>
      <xdr:row>41</xdr:row>
      <xdr:rowOff>18415</xdr:rowOff>
    </xdr:to>
    <xdr:sp macro="" textlink="">
      <xdr:nvSpPr>
        <xdr:cNvPr id="437" name="楕円 436"/>
        <xdr:cNvSpPr/>
      </xdr:nvSpPr>
      <xdr:spPr>
        <a:xfrm>
          <a:off x="15430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40</xdr:row>
      <xdr:rowOff>139065</xdr:rowOff>
    </xdr:to>
    <xdr:cxnSp macro="">
      <xdr:nvCxnSpPr>
        <xdr:cNvPr id="438" name="直線コネクタ 437"/>
        <xdr:cNvCxnSpPr/>
      </xdr:nvCxnSpPr>
      <xdr:spPr>
        <a:xfrm flipV="1">
          <a:off x="15481300" y="6469380"/>
          <a:ext cx="838200" cy="5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61595</xdr:rowOff>
    </xdr:from>
    <xdr:to>
      <xdr:col>76</xdr:col>
      <xdr:colOff>165100</xdr:colOff>
      <xdr:row>40</xdr:row>
      <xdr:rowOff>163195</xdr:rowOff>
    </xdr:to>
    <xdr:sp macro="" textlink="">
      <xdr:nvSpPr>
        <xdr:cNvPr id="439" name="楕円 438"/>
        <xdr:cNvSpPr/>
      </xdr:nvSpPr>
      <xdr:spPr>
        <a:xfrm>
          <a:off x="14541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112395</xdr:rowOff>
    </xdr:from>
    <xdr:to>
      <xdr:col>81</xdr:col>
      <xdr:colOff>50800</xdr:colOff>
      <xdr:row>40</xdr:row>
      <xdr:rowOff>139065</xdr:rowOff>
    </xdr:to>
    <xdr:cxnSp macro="">
      <xdr:nvCxnSpPr>
        <xdr:cNvPr id="440" name="直線コネクタ 439"/>
        <xdr:cNvCxnSpPr/>
      </xdr:nvCxnSpPr>
      <xdr:spPr>
        <a:xfrm>
          <a:off x="14592300" y="69703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macro="" textlink="">
      <xdr:nvSpPr>
        <xdr:cNvPr id="441" name="楕円 440"/>
        <xdr:cNvSpPr/>
      </xdr:nvSpPr>
      <xdr:spPr>
        <a:xfrm>
          <a:off x="13652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131445</xdr:rowOff>
    </xdr:from>
    <xdr:to>
      <xdr:col>76</xdr:col>
      <xdr:colOff>114300</xdr:colOff>
      <xdr:row>40</xdr:row>
      <xdr:rowOff>112395</xdr:rowOff>
    </xdr:to>
    <xdr:cxnSp macro="">
      <xdr:nvCxnSpPr>
        <xdr:cNvPr id="442" name="直線コネクタ 441"/>
        <xdr:cNvCxnSpPr/>
      </xdr:nvCxnSpPr>
      <xdr:spPr>
        <a:xfrm>
          <a:off x="13703300" y="6646545"/>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63500</xdr:rowOff>
    </xdr:from>
    <xdr:to>
      <xdr:col>67</xdr:col>
      <xdr:colOff>101600</xdr:colOff>
      <xdr:row>38</xdr:row>
      <xdr:rowOff>165100</xdr:rowOff>
    </xdr:to>
    <xdr:sp macro="" textlink="">
      <xdr:nvSpPr>
        <xdr:cNvPr id="443" name="楕円 442"/>
        <xdr:cNvSpPr/>
      </xdr:nvSpPr>
      <xdr:spPr>
        <a:xfrm>
          <a:off x="1276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114300</xdr:rowOff>
    </xdr:from>
    <xdr:to>
      <xdr:col>71</xdr:col>
      <xdr:colOff>177800</xdr:colOff>
      <xdr:row>38</xdr:row>
      <xdr:rowOff>131445</xdr:rowOff>
    </xdr:to>
    <xdr:cxnSp macro="">
      <xdr:nvCxnSpPr>
        <xdr:cNvPr id="444" name="直線コネクタ 443"/>
        <xdr:cNvCxnSpPr/>
      </xdr:nvCxnSpPr>
      <xdr:spPr>
        <a:xfrm>
          <a:off x="12814300" y="6629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9542</xdr:rowOff>
    </xdr:from>
    <xdr:ext cx="405111" cy="259045"/>
    <xdr:sp macro="" textlink="">
      <xdr:nvSpPr>
        <xdr:cNvPr id="449" name="n_1mainValue【認定こども園・幼稚園・保育所】&#10;有形固定資産減価償却率"/>
        <xdr:cNvSpPr txBox="1"/>
      </xdr:nvSpPr>
      <xdr:spPr>
        <a:xfrm>
          <a:off x="152660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154322</xdr:rowOff>
    </xdr:from>
    <xdr:ext cx="405111" cy="259045"/>
    <xdr:sp macro="" textlink="">
      <xdr:nvSpPr>
        <xdr:cNvPr id="450" name="n_2mainValue【認定こども園・幼稚園・保育所】&#10;有形固定資産減価償却率"/>
        <xdr:cNvSpPr txBox="1"/>
      </xdr:nvSpPr>
      <xdr:spPr>
        <a:xfrm>
          <a:off x="14389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51" name="n_3mainValue【認定こども園・幼稚園・保育所】&#10;有形固定資産減価償却率"/>
        <xdr:cNvSpPr txBox="1"/>
      </xdr:nvSpPr>
      <xdr:spPr>
        <a:xfrm>
          <a:off x="13500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156227</xdr:rowOff>
    </xdr:from>
    <xdr:ext cx="405111" cy="259045"/>
    <xdr:sp macro="" textlink="">
      <xdr:nvSpPr>
        <xdr:cNvPr id="452" name="n_4mainValue【認定こども園・幼稚園・保育所】&#10;有形固定資産減価償却率"/>
        <xdr:cNvSpPr txBox="1"/>
      </xdr:nvSpPr>
      <xdr:spPr>
        <a:xfrm>
          <a:off x="12611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90170</xdr:rowOff>
    </xdr:from>
    <xdr:to>
      <xdr:col>116</xdr:col>
      <xdr:colOff>114300</xdr:colOff>
      <xdr:row>41</xdr:row>
      <xdr:rowOff>20320</xdr:rowOff>
    </xdr:to>
    <xdr:sp macro="" textlink="">
      <xdr:nvSpPr>
        <xdr:cNvPr id="492" name="楕円 491"/>
        <xdr:cNvSpPr/>
      </xdr:nvSpPr>
      <xdr:spPr>
        <a:xfrm>
          <a:off x="22110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68597</xdr:rowOff>
    </xdr:from>
    <xdr:ext cx="469744" cy="259045"/>
    <xdr:sp macro="" textlink="">
      <xdr:nvSpPr>
        <xdr:cNvPr id="493" name="【認定こども園・幼稚園・保育所】&#10;一人当たり面積該当値テキスト"/>
        <xdr:cNvSpPr txBox="1"/>
      </xdr:nvSpPr>
      <xdr:spPr>
        <a:xfrm>
          <a:off x="22199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33020</xdr:rowOff>
    </xdr:from>
    <xdr:to>
      <xdr:col>112</xdr:col>
      <xdr:colOff>38100</xdr:colOff>
      <xdr:row>41</xdr:row>
      <xdr:rowOff>134620</xdr:rowOff>
    </xdr:to>
    <xdr:sp macro="" textlink="">
      <xdr:nvSpPr>
        <xdr:cNvPr id="494" name="楕円 493"/>
        <xdr:cNvSpPr/>
      </xdr:nvSpPr>
      <xdr:spPr>
        <a:xfrm>
          <a:off x="21272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140970</xdr:rowOff>
    </xdr:from>
    <xdr:to>
      <xdr:col>116</xdr:col>
      <xdr:colOff>63500</xdr:colOff>
      <xdr:row>41</xdr:row>
      <xdr:rowOff>83820</xdr:rowOff>
    </xdr:to>
    <xdr:cxnSp macro="">
      <xdr:nvCxnSpPr>
        <xdr:cNvPr id="495" name="直線コネクタ 494"/>
        <xdr:cNvCxnSpPr/>
      </xdr:nvCxnSpPr>
      <xdr:spPr>
        <a:xfrm flipV="1">
          <a:off x="21323300" y="699897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33020</xdr:rowOff>
    </xdr:from>
    <xdr:to>
      <xdr:col>107</xdr:col>
      <xdr:colOff>101600</xdr:colOff>
      <xdr:row>41</xdr:row>
      <xdr:rowOff>134620</xdr:rowOff>
    </xdr:to>
    <xdr:sp macro="" textlink="">
      <xdr:nvSpPr>
        <xdr:cNvPr id="496" name="楕円 495"/>
        <xdr:cNvSpPr/>
      </xdr:nvSpPr>
      <xdr:spPr>
        <a:xfrm>
          <a:off x="20383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83820</xdr:rowOff>
    </xdr:from>
    <xdr:to>
      <xdr:col>111</xdr:col>
      <xdr:colOff>177800</xdr:colOff>
      <xdr:row>41</xdr:row>
      <xdr:rowOff>83820</xdr:rowOff>
    </xdr:to>
    <xdr:cxnSp macro="">
      <xdr:nvCxnSpPr>
        <xdr:cNvPr id="497" name="直線コネクタ 496"/>
        <xdr:cNvCxnSpPr/>
      </xdr:nvCxnSpPr>
      <xdr:spPr>
        <a:xfrm>
          <a:off x="20434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98" name="楕円 497"/>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83820</xdr:rowOff>
    </xdr:to>
    <xdr:cxnSp macro="">
      <xdr:nvCxnSpPr>
        <xdr:cNvPr id="499" name="直線コネクタ 498"/>
        <xdr:cNvCxnSpPr/>
      </xdr:nvCxnSpPr>
      <xdr:spPr>
        <a:xfrm>
          <a:off x="19545300" y="7094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00" name="楕円 499"/>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501" name="直線コネクタ 500"/>
        <xdr:cNvCxnSpPr/>
      </xdr:nvCxnSpPr>
      <xdr:spPr>
        <a:xfrm>
          <a:off x="18656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125747</xdr:rowOff>
    </xdr:from>
    <xdr:ext cx="469744" cy="259045"/>
    <xdr:sp macro="" textlink="">
      <xdr:nvSpPr>
        <xdr:cNvPr id="506" name="n_1mainValue【認定こども園・幼稚園・保育所】&#10;一人当たり面積"/>
        <xdr:cNvSpPr txBox="1"/>
      </xdr:nvSpPr>
      <xdr:spPr>
        <a:xfrm>
          <a:off x="21075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125747</xdr:rowOff>
    </xdr:from>
    <xdr:ext cx="469744" cy="259045"/>
    <xdr:sp macro="" textlink="">
      <xdr:nvSpPr>
        <xdr:cNvPr id="507" name="n_2mainValue【認定こども園・幼稚園・保育所】&#10;一人当たり面積"/>
        <xdr:cNvSpPr txBox="1"/>
      </xdr:nvSpPr>
      <xdr:spPr>
        <a:xfrm>
          <a:off x="20199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08" name="n_3mainValue【認定こども園・幼稚園・保育所】&#10;一人当たり面積"/>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09" name="n_4mainValue【認定こども園・幼稚園・保育所】&#10;一人当たり面積"/>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550" name="楕円 549"/>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551" name="【学校施設】&#10;有形固定資産減価償却率該当値テキスト"/>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103505</xdr:rowOff>
    </xdr:from>
    <xdr:to>
      <xdr:col>81</xdr:col>
      <xdr:colOff>101600</xdr:colOff>
      <xdr:row>62</xdr:row>
      <xdr:rowOff>33655</xdr:rowOff>
    </xdr:to>
    <xdr:sp macro="" textlink="">
      <xdr:nvSpPr>
        <xdr:cNvPr id="552" name="楕円 551"/>
        <xdr:cNvSpPr/>
      </xdr:nvSpPr>
      <xdr:spPr>
        <a:xfrm>
          <a:off x="15430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154305</xdr:rowOff>
    </xdr:from>
    <xdr:to>
      <xdr:col>85</xdr:col>
      <xdr:colOff>127000</xdr:colOff>
      <xdr:row>61</xdr:row>
      <xdr:rowOff>163830</xdr:rowOff>
    </xdr:to>
    <xdr:cxnSp macro="">
      <xdr:nvCxnSpPr>
        <xdr:cNvPr id="553" name="直線コネクタ 552"/>
        <xdr:cNvCxnSpPr/>
      </xdr:nvCxnSpPr>
      <xdr:spPr>
        <a:xfrm>
          <a:off x="15481300" y="106127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54" name="楕円 553"/>
        <xdr:cNvSpPr/>
      </xdr:nvSpPr>
      <xdr:spPr>
        <a:xfrm>
          <a:off x="14541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135255</xdr:rowOff>
    </xdr:from>
    <xdr:to>
      <xdr:col>81</xdr:col>
      <xdr:colOff>50800</xdr:colOff>
      <xdr:row>61</xdr:row>
      <xdr:rowOff>154305</xdr:rowOff>
    </xdr:to>
    <xdr:cxnSp macro="">
      <xdr:nvCxnSpPr>
        <xdr:cNvPr id="555" name="直線コネクタ 554"/>
        <xdr:cNvCxnSpPr/>
      </xdr:nvCxnSpPr>
      <xdr:spPr>
        <a:xfrm>
          <a:off x="14592300" y="105937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xdr:rowOff>
    </xdr:from>
    <xdr:to>
      <xdr:col>72</xdr:col>
      <xdr:colOff>38100</xdr:colOff>
      <xdr:row>62</xdr:row>
      <xdr:rowOff>111760</xdr:rowOff>
    </xdr:to>
    <xdr:sp macro="" textlink="">
      <xdr:nvSpPr>
        <xdr:cNvPr id="556" name="楕円 555"/>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135255</xdr:rowOff>
    </xdr:from>
    <xdr:to>
      <xdr:col>76</xdr:col>
      <xdr:colOff>114300</xdr:colOff>
      <xdr:row>62</xdr:row>
      <xdr:rowOff>60960</xdr:rowOff>
    </xdr:to>
    <xdr:cxnSp macro="">
      <xdr:nvCxnSpPr>
        <xdr:cNvPr id="557" name="直線コネクタ 556"/>
        <xdr:cNvCxnSpPr/>
      </xdr:nvCxnSpPr>
      <xdr:spPr>
        <a:xfrm flipV="1">
          <a:off x="13703300" y="105937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558" name="楕円 557"/>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60960</xdr:rowOff>
    </xdr:to>
    <xdr:cxnSp macro="">
      <xdr:nvCxnSpPr>
        <xdr:cNvPr id="559" name="直線コネクタ 558"/>
        <xdr:cNvCxnSpPr/>
      </xdr:nvCxnSpPr>
      <xdr:spPr>
        <a:xfrm>
          <a:off x="12814300" y="10675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24782</xdr:rowOff>
    </xdr:from>
    <xdr:ext cx="405111" cy="259045"/>
    <xdr:sp macro="" textlink="">
      <xdr:nvSpPr>
        <xdr:cNvPr id="564" name="n_1mainValue【学校施設】&#10;有形固定資産減価償却率"/>
        <xdr:cNvSpPr txBox="1"/>
      </xdr:nvSpPr>
      <xdr:spPr>
        <a:xfrm>
          <a:off x="15266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65" name="n_2mainValue【学校施設】&#10;有形固定資産減価償却率"/>
        <xdr:cNvSpPr txBox="1"/>
      </xdr:nvSpPr>
      <xdr:spPr>
        <a:xfrm>
          <a:off x="14389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102887</xdr:rowOff>
    </xdr:from>
    <xdr:ext cx="405111" cy="259045"/>
    <xdr:sp macro="" textlink="">
      <xdr:nvSpPr>
        <xdr:cNvPr id="566" name="n_3mainValue【学校施設】&#10;有形固定資産減価償却率"/>
        <xdr:cNvSpPr txBox="1"/>
      </xdr:nvSpPr>
      <xdr:spPr>
        <a:xfrm>
          <a:off x="13500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567" name="n_4mainValue【学校施設】&#10;有形固定資産減価償却率"/>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111506</xdr:rowOff>
    </xdr:from>
    <xdr:to>
      <xdr:col>116</xdr:col>
      <xdr:colOff>114300</xdr:colOff>
      <xdr:row>63</xdr:row>
      <xdr:rowOff>41656</xdr:rowOff>
    </xdr:to>
    <xdr:sp macro="" textlink="">
      <xdr:nvSpPr>
        <xdr:cNvPr id="606" name="楕円 605"/>
        <xdr:cNvSpPr/>
      </xdr:nvSpPr>
      <xdr:spPr>
        <a:xfrm>
          <a:off x="22110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89933</xdr:rowOff>
    </xdr:from>
    <xdr:ext cx="469744" cy="259045"/>
    <xdr:sp macro="" textlink="">
      <xdr:nvSpPr>
        <xdr:cNvPr id="607" name="【学校施設】&#10;一人当たり面積該当値テキスト"/>
        <xdr:cNvSpPr txBox="1"/>
      </xdr:nvSpPr>
      <xdr:spPr>
        <a:xfrm>
          <a:off x="22199600"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08" name="楕円 607"/>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162306</xdr:rowOff>
    </xdr:to>
    <xdr:cxnSp macro="">
      <xdr:nvCxnSpPr>
        <xdr:cNvPr id="609" name="直線コネクタ 608"/>
        <xdr:cNvCxnSpPr/>
      </xdr:nvCxnSpPr>
      <xdr:spPr>
        <a:xfrm>
          <a:off x="21323300" y="107899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106934</xdr:rowOff>
    </xdr:from>
    <xdr:to>
      <xdr:col>107</xdr:col>
      <xdr:colOff>101600</xdr:colOff>
      <xdr:row>63</xdr:row>
      <xdr:rowOff>37084</xdr:rowOff>
    </xdr:to>
    <xdr:sp macro="" textlink="">
      <xdr:nvSpPr>
        <xdr:cNvPr id="610" name="楕円 609"/>
        <xdr:cNvSpPr/>
      </xdr:nvSpPr>
      <xdr:spPr>
        <a:xfrm>
          <a:off x="20383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157734</xdr:rowOff>
    </xdr:from>
    <xdr:to>
      <xdr:col>111</xdr:col>
      <xdr:colOff>177800</xdr:colOff>
      <xdr:row>62</xdr:row>
      <xdr:rowOff>160020</xdr:rowOff>
    </xdr:to>
    <xdr:cxnSp macro="">
      <xdr:nvCxnSpPr>
        <xdr:cNvPr id="611" name="直線コネクタ 610"/>
        <xdr:cNvCxnSpPr/>
      </xdr:nvCxnSpPr>
      <xdr:spPr>
        <a:xfrm>
          <a:off x="20434300" y="107876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93218</xdr:rowOff>
    </xdr:from>
    <xdr:to>
      <xdr:col>102</xdr:col>
      <xdr:colOff>165100</xdr:colOff>
      <xdr:row>63</xdr:row>
      <xdr:rowOff>23368</xdr:rowOff>
    </xdr:to>
    <xdr:sp macro="" textlink="">
      <xdr:nvSpPr>
        <xdr:cNvPr id="612" name="楕円 611"/>
        <xdr:cNvSpPr/>
      </xdr:nvSpPr>
      <xdr:spPr>
        <a:xfrm>
          <a:off x="19494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144018</xdr:rowOff>
    </xdr:from>
    <xdr:to>
      <xdr:col>107</xdr:col>
      <xdr:colOff>50800</xdr:colOff>
      <xdr:row>62</xdr:row>
      <xdr:rowOff>157734</xdr:rowOff>
    </xdr:to>
    <xdr:cxnSp macro="">
      <xdr:nvCxnSpPr>
        <xdr:cNvPr id="613" name="直線コネクタ 612"/>
        <xdr:cNvCxnSpPr/>
      </xdr:nvCxnSpPr>
      <xdr:spPr>
        <a:xfrm>
          <a:off x="19545300" y="107739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14" name="楕円 613"/>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144018</xdr:rowOff>
    </xdr:to>
    <xdr:cxnSp macro="">
      <xdr:nvCxnSpPr>
        <xdr:cNvPr id="615" name="直線コネクタ 614"/>
        <xdr:cNvCxnSpPr/>
      </xdr:nvCxnSpPr>
      <xdr:spPr>
        <a:xfrm>
          <a:off x="18656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620" name="n_1mainValue【学校施設】&#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28211</xdr:rowOff>
    </xdr:from>
    <xdr:ext cx="469744" cy="259045"/>
    <xdr:sp macro="" textlink="">
      <xdr:nvSpPr>
        <xdr:cNvPr id="621" name="n_2mainValue【学校施設】&#10;一人当たり面積"/>
        <xdr:cNvSpPr txBox="1"/>
      </xdr:nvSpPr>
      <xdr:spPr>
        <a:xfrm>
          <a:off x="20199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14495</xdr:rowOff>
    </xdr:from>
    <xdr:ext cx="469744" cy="259045"/>
    <xdr:sp macro="" textlink="">
      <xdr:nvSpPr>
        <xdr:cNvPr id="622" name="n_3mainValue【学校施設】&#10;一人当たり面積"/>
        <xdr:cNvSpPr txBox="1"/>
      </xdr:nvSpPr>
      <xdr:spPr>
        <a:xfrm>
          <a:off x="19310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37609</xdr:rowOff>
    </xdr:from>
    <xdr:ext cx="469744" cy="259045"/>
    <xdr:sp macro="" textlink="">
      <xdr:nvSpPr>
        <xdr:cNvPr id="623" name="n_4mainValue【学校施設】&#10;一人当たり面積"/>
        <xdr:cNvSpPr txBox="1"/>
      </xdr:nvSpPr>
      <xdr:spPr>
        <a:xfrm>
          <a:off x="18421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65" name="楕円 664"/>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66" name="【児童館】&#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67" name="楕円 666"/>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38100</xdr:rowOff>
    </xdr:to>
    <xdr:cxnSp macro="">
      <xdr:nvCxnSpPr>
        <xdr:cNvPr id="668" name="直線コネクタ 667"/>
        <xdr:cNvCxnSpPr/>
      </xdr:nvCxnSpPr>
      <xdr:spPr>
        <a:xfrm flipV="1">
          <a:off x="15481300" y="14222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28121</xdr:rowOff>
    </xdr:from>
    <xdr:to>
      <xdr:col>76</xdr:col>
      <xdr:colOff>165100</xdr:colOff>
      <xdr:row>84</xdr:row>
      <xdr:rowOff>129721</xdr:rowOff>
    </xdr:to>
    <xdr:sp macro="" textlink="">
      <xdr:nvSpPr>
        <xdr:cNvPr id="669" name="楕円 668"/>
        <xdr:cNvSpPr/>
      </xdr:nvSpPr>
      <xdr:spPr>
        <a:xfrm>
          <a:off x="14541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84</xdr:row>
      <xdr:rowOff>78921</xdr:rowOff>
    </xdr:to>
    <xdr:cxnSp macro="">
      <xdr:nvCxnSpPr>
        <xdr:cNvPr id="670" name="直線コネクタ 669"/>
        <xdr:cNvCxnSpPr/>
      </xdr:nvCxnSpPr>
      <xdr:spPr>
        <a:xfrm flipV="1">
          <a:off x="14592300" y="1426845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671" name="楕円 670"/>
        <xdr:cNvSpPr/>
      </xdr:nvSpPr>
      <xdr:spPr>
        <a:xfrm>
          <a:off x="13652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84</xdr:row>
      <xdr:rowOff>78921</xdr:rowOff>
    </xdr:to>
    <xdr:cxnSp macro="">
      <xdr:nvCxnSpPr>
        <xdr:cNvPr id="672" name="直線コネクタ 671"/>
        <xdr:cNvCxnSpPr/>
      </xdr:nvCxnSpPr>
      <xdr:spPr>
        <a:xfrm>
          <a:off x="13703300" y="14149251"/>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166914</xdr:rowOff>
    </xdr:from>
    <xdr:to>
      <xdr:col>67</xdr:col>
      <xdr:colOff>101600</xdr:colOff>
      <xdr:row>82</xdr:row>
      <xdr:rowOff>97064</xdr:rowOff>
    </xdr:to>
    <xdr:sp macro="" textlink="">
      <xdr:nvSpPr>
        <xdr:cNvPr id="673" name="楕円 672"/>
        <xdr:cNvSpPr/>
      </xdr:nvSpPr>
      <xdr:spPr>
        <a:xfrm>
          <a:off x="12763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46264</xdr:rowOff>
    </xdr:from>
    <xdr:to>
      <xdr:col>71</xdr:col>
      <xdr:colOff>177800</xdr:colOff>
      <xdr:row>82</xdr:row>
      <xdr:rowOff>90351</xdr:rowOff>
    </xdr:to>
    <xdr:cxnSp macro="">
      <xdr:nvCxnSpPr>
        <xdr:cNvPr id="674" name="直線コネクタ 673"/>
        <xdr:cNvCxnSpPr/>
      </xdr:nvCxnSpPr>
      <xdr:spPr>
        <a:xfrm>
          <a:off x="12814300" y="1410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679" name="n_1mainValue【児童館】&#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120848</xdr:rowOff>
    </xdr:from>
    <xdr:ext cx="405111" cy="259045"/>
    <xdr:sp macro="" textlink="">
      <xdr:nvSpPr>
        <xdr:cNvPr id="680" name="n_2mainValue【児童館】&#10;有形固定資産減価償却率"/>
        <xdr:cNvSpPr txBox="1"/>
      </xdr:nvSpPr>
      <xdr:spPr>
        <a:xfrm>
          <a:off x="14389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681" name="n_3mainValue【児童館】&#10;有形固定資産減価償却率"/>
        <xdr:cNvSpPr txBox="1"/>
      </xdr:nvSpPr>
      <xdr:spPr>
        <a:xfrm>
          <a:off x="13500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113591</xdr:rowOff>
    </xdr:from>
    <xdr:ext cx="405111" cy="259045"/>
    <xdr:sp macro="" textlink="">
      <xdr:nvSpPr>
        <xdr:cNvPr id="682" name="n_4mainValue【児童館】&#10;有形固定資産減価償却率"/>
        <xdr:cNvSpPr txBox="1"/>
      </xdr:nvSpPr>
      <xdr:spPr>
        <a:xfrm>
          <a:off x="12611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22" name="楕円 721"/>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23"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724" name="楕円 723"/>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83</xdr:row>
      <xdr:rowOff>57150</xdr:rowOff>
    </xdr:to>
    <xdr:cxnSp macro="">
      <xdr:nvCxnSpPr>
        <xdr:cNvPr id="725" name="直線コネクタ 724"/>
        <xdr:cNvCxnSpPr/>
      </xdr:nvCxnSpPr>
      <xdr:spPr>
        <a:xfrm flipV="1">
          <a:off x="21323300" y="14173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726" name="楕円 725"/>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57150</xdr:rowOff>
    </xdr:to>
    <xdr:cxnSp macro="">
      <xdr:nvCxnSpPr>
        <xdr:cNvPr id="727" name="直線コネクタ 726"/>
        <xdr:cNvCxnSpPr/>
      </xdr:nvCxnSpPr>
      <xdr:spPr>
        <a:xfrm>
          <a:off x="20434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101600</xdr:rowOff>
    </xdr:from>
    <xdr:to>
      <xdr:col>102</xdr:col>
      <xdr:colOff>165100</xdr:colOff>
      <xdr:row>82</xdr:row>
      <xdr:rowOff>31750</xdr:rowOff>
    </xdr:to>
    <xdr:sp macro="" textlink="">
      <xdr:nvSpPr>
        <xdr:cNvPr id="728" name="楕円 727"/>
        <xdr:cNvSpPr/>
      </xdr:nvSpPr>
      <xdr:spPr>
        <a:xfrm>
          <a:off x="19494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83</xdr:row>
      <xdr:rowOff>57150</xdr:rowOff>
    </xdr:to>
    <xdr:cxnSp macro="">
      <xdr:nvCxnSpPr>
        <xdr:cNvPr id="729" name="直線コネクタ 728"/>
        <xdr:cNvCxnSpPr/>
      </xdr:nvCxnSpPr>
      <xdr:spPr>
        <a:xfrm>
          <a:off x="19545300" y="14039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101600</xdr:rowOff>
    </xdr:from>
    <xdr:to>
      <xdr:col>98</xdr:col>
      <xdr:colOff>38100</xdr:colOff>
      <xdr:row>82</xdr:row>
      <xdr:rowOff>31750</xdr:rowOff>
    </xdr:to>
    <xdr:sp macro="" textlink="">
      <xdr:nvSpPr>
        <xdr:cNvPr id="730" name="楕円 729"/>
        <xdr:cNvSpPr/>
      </xdr:nvSpPr>
      <xdr:spPr>
        <a:xfrm>
          <a:off x="18605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152400</xdr:rowOff>
    </xdr:from>
    <xdr:to>
      <xdr:col>102</xdr:col>
      <xdr:colOff>114300</xdr:colOff>
      <xdr:row>81</xdr:row>
      <xdr:rowOff>152400</xdr:rowOff>
    </xdr:to>
    <xdr:cxnSp macro="">
      <xdr:nvCxnSpPr>
        <xdr:cNvPr id="731" name="直線コネクタ 730"/>
        <xdr:cNvCxnSpPr/>
      </xdr:nvCxnSpPr>
      <xdr:spPr>
        <a:xfrm>
          <a:off x="18656300" y="1403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124477</xdr:rowOff>
    </xdr:from>
    <xdr:ext cx="469744" cy="259045"/>
    <xdr:sp macro="" textlink="">
      <xdr:nvSpPr>
        <xdr:cNvPr id="736" name="n_1main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37" name="n_2main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48277</xdr:rowOff>
    </xdr:from>
    <xdr:ext cx="469744" cy="259045"/>
    <xdr:sp macro="" textlink="">
      <xdr:nvSpPr>
        <xdr:cNvPr id="738" name="n_3mainValue【児童館】&#10;一人当たり面積"/>
        <xdr:cNvSpPr txBox="1"/>
      </xdr:nvSpPr>
      <xdr:spPr>
        <a:xfrm>
          <a:off x="19310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48277</xdr:rowOff>
    </xdr:from>
    <xdr:ext cx="469744" cy="259045"/>
    <xdr:sp macro="" textlink="">
      <xdr:nvSpPr>
        <xdr:cNvPr id="739" name="n_4mainValue【児童館】&#10;一人当たり面積"/>
        <xdr:cNvSpPr txBox="1"/>
      </xdr:nvSpPr>
      <xdr:spPr>
        <a:xfrm>
          <a:off x="18421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80" name="楕円 779"/>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1" name="【公民館】&#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2" name="楕円 781"/>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3" name="直線コネクタ 782"/>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4" name="楕円 783"/>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5" name="直線コネクタ 784"/>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27305</xdr:rowOff>
    </xdr:from>
    <xdr:to>
      <xdr:col>72</xdr:col>
      <xdr:colOff>38100</xdr:colOff>
      <xdr:row>106</xdr:row>
      <xdr:rowOff>128905</xdr:rowOff>
    </xdr:to>
    <xdr:sp macro="" textlink="">
      <xdr:nvSpPr>
        <xdr:cNvPr id="786" name="楕円 785"/>
        <xdr:cNvSpPr/>
      </xdr:nvSpPr>
      <xdr:spPr>
        <a:xfrm>
          <a:off x="1365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78105</xdr:rowOff>
    </xdr:from>
    <xdr:to>
      <xdr:col>76</xdr:col>
      <xdr:colOff>114300</xdr:colOff>
      <xdr:row>108</xdr:row>
      <xdr:rowOff>152400</xdr:rowOff>
    </xdr:to>
    <xdr:cxnSp macro="">
      <xdr:nvCxnSpPr>
        <xdr:cNvPr id="787" name="直線コネクタ 786"/>
        <xdr:cNvCxnSpPr/>
      </xdr:nvCxnSpPr>
      <xdr:spPr>
        <a:xfrm>
          <a:off x="13703300" y="18251805"/>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164464</xdr:rowOff>
    </xdr:from>
    <xdr:to>
      <xdr:col>67</xdr:col>
      <xdr:colOff>101600</xdr:colOff>
      <xdr:row>106</xdr:row>
      <xdr:rowOff>94614</xdr:rowOff>
    </xdr:to>
    <xdr:sp macro="" textlink="">
      <xdr:nvSpPr>
        <xdr:cNvPr id="788" name="楕円 787"/>
        <xdr:cNvSpPr/>
      </xdr:nvSpPr>
      <xdr:spPr>
        <a:xfrm>
          <a:off x="12763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43814</xdr:rowOff>
    </xdr:from>
    <xdr:to>
      <xdr:col>71</xdr:col>
      <xdr:colOff>177800</xdr:colOff>
      <xdr:row>106</xdr:row>
      <xdr:rowOff>78105</xdr:rowOff>
    </xdr:to>
    <xdr:cxnSp macro="">
      <xdr:nvCxnSpPr>
        <xdr:cNvPr id="789" name="直線コネクタ 788"/>
        <xdr:cNvCxnSpPr/>
      </xdr:nvCxnSpPr>
      <xdr:spPr>
        <a:xfrm>
          <a:off x="12814300" y="18217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4" name="n_1mainValue【公民館】&#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5" name="n_2mainValue【公民館】&#10;有形固定資産減価償却率"/>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120032</xdr:rowOff>
    </xdr:from>
    <xdr:ext cx="405111" cy="259045"/>
    <xdr:sp macro="" textlink="">
      <xdr:nvSpPr>
        <xdr:cNvPr id="796" name="n_3mainValue【公民館】&#10;有形固定資産減価償却率"/>
        <xdr:cNvSpPr txBox="1"/>
      </xdr:nvSpPr>
      <xdr:spPr>
        <a:xfrm>
          <a:off x="13500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85741</xdr:rowOff>
    </xdr:from>
    <xdr:ext cx="405111" cy="259045"/>
    <xdr:sp macro="" textlink="">
      <xdr:nvSpPr>
        <xdr:cNvPr id="797" name="n_4mainValue【公民館】&#10;有形固定資産減価償却率"/>
        <xdr:cNvSpPr txBox="1"/>
      </xdr:nvSpPr>
      <xdr:spPr>
        <a:xfrm>
          <a:off x="12611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835" name="楕円 834"/>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836" name="【公民館】&#10;一人当たり面積該当値テキスト"/>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123698</xdr:rowOff>
    </xdr:from>
    <xdr:to>
      <xdr:col>112</xdr:col>
      <xdr:colOff>38100</xdr:colOff>
      <xdr:row>108</xdr:row>
      <xdr:rowOff>53848</xdr:rowOff>
    </xdr:to>
    <xdr:sp macro="" textlink="">
      <xdr:nvSpPr>
        <xdr:cNvPr id="837" name="楕円 836"/>
        <xdr:cNvSpPr/>
      </xdr:nvSpPr>
      <xdr:spPr>
        <a:xfrm>
          <a:off x="21272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3048</xdr:rowOff>
    </xdr:to>
    <xdr:cxnSp macro="">
      <xdr:nvCxnSpPr>
        <xdr:cNvPr id="838" name="直線コネクタ 837"/>
        <xdr:cNvCxnSpPr/>
      </xdr:nvCxnSpPr>
      <xdr:spPr>
        <a:xfrm>
          <a:off x="21323300" y="1851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123698</xdr:rowOff>
    </xdr:from>
    <xdr:to>
      <xdr:col>107</xdr:col>
      <xdr:colOff>101600</xdr:colOff>
      <xdr:row>108</xdr:row>
      <xdr:rowOff>53848</xdr:rowOff>
    </xdr:to>
    <xdr:sp macro="" textlink="">
      <xdr:nvSpPr>
        <xdr:cNvPr id="839" name="楕円 838"/>
        <xdr:cNvSpPr/>
      </xdr:nvSpPr>
      <xdr:spPr>
        <a:xfrm>
          <a:off x="20383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xdr:rowOff>
    </xdr:from>
    <xdr:to>
      <xdr:col>111</xdr:col>
      <xdr:colOff>177800</xdr:colOff>
      <xdr:row>108</xdr:row>
      <xdr:rowOff>3048</xdr:rowOff>
    </xdr:to>
    <xdr:cxnSp macro="">
      <xdr:nvCxnSpPr>
        <xdr:cNvPr id="840" name="直線コネクタ 839"/>
        <xdr:cNvCxnSpPr/>
      </xdr:nvCxnSpPr>
      <xdr:spPr>
        <a:xfrm>
          <a:off x="20434300" y="1851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841" name="楕円 840"/>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xdr:rowOff>
    </xdr:from>
    <xdr:to>
      <xdr:col>107</xdr:col>
      <xdr:colOff>50800</xdr:colOff>
      <xdr:row>108</xdr:row>
      <xdr:rowOff>3048</xdr:rowOff>
    </xdr:to>
    <xdr:cxnSp macro="">
      <xdr:nvCxnSpPr>
        <xdr:cNvPr id="842" name="直線コネクタ 841"/>
        <xdr:cNvCxnSpPr/>
      </xdr:nvCxnSpPr>
      <xdr:spPr>
        <a:xfrm>
          <a:off x="19545300" y="1817674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843" name="楕円 842"/>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3048</xdr:rowOff>
    </xdr:to>
    <xdr:cxnSp macro="">
      <xdr:nvCxnSpPr>
        <xdr:cNvPr id="844" name="直線コネクタ 843"/>
        <xdr:cNvCxnSpPr/>
      </xdr:nvCxnSpPr>
      <xdr:spPr>
        <a:xfrm>
          <a:off x="18656300" y="1817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44975</xdr:rowOff>
    </xdr:from>
    <xdr:ext cx="469744" cy="259045"/>
    <xdr:sp macro="" textlink="">
      <xdr:nvSpPr>
        <xdr:cNvPr id="849" name="n_1mainValue【公民館】&#10;一人当たり面積"/>
        <xdr:cNvSpPr txBox="1"/>
      </xdr:nvSpPr>
      <xdr:spPr>
        <a:xfrm>
          <a:off x="210757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44975</xdr:rowOff>
    </xdr:from>
    <xdr:ext cx="469744" cy="259045"/>
    <xdr:sp macro="" textlink="">
      <xdr:nvSpPr>
        <xdr:cNvPr id="850" name="n_2mainValue【公民館】&#10;一人当たり面積"/>
        <xdr:cNvSpPr txBox="1"/>
      </xdr:nvSpPr>
      <xdr:spPr>
        <a:xfrm>
          <a:off x="20199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851" name="n_3mainValue【公民館】&#10;一人当たり面積"/>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852" name="n_4mainValue【公民館】&#10;一人当たり面積"/>
        <xdr:cNvSpPr txBox="1"/>
      </xdr:nvSpPr>
      <xdr:spPr>
        <a:xfrm>
          <a:off x="18421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ポイント以上高くなっている施設は、図書館、市民会館、一般廃棄物処理施設、庁舎、体育館・プール、福祉施設、学校施設、公民館である。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公共施設等総合管理計画において、安全性と機能性を確保する観点から、施設老朽化に伴い、適切な点検・診断のもと、効率的かつ効果的な大規模改修や更新を実施することとしている。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15603</xdr:rowOff>
    </xdr:from>
    <xdr:to>
      <xdr:col>10</xdr:col>
      <xdr:colOff>165100</xdr:colOff>
      <xdr:row>39</xdr:row>
      <xdr:rowOff>117203</xdr:rowOff>
    </xdr:to>
    <xdr:sp macro="" textlink="">
      <xdr:nvSpPr>
        <xdr:cNvPr id="80" name="楕円 79"/>
        <xdr:cNvSpPr/>
      </xdr:nvSpPr>
      <xdr:spPr>
        <a:xfrm>
          <a:off x="1968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66403</xdr:rowOff>
    </xdr:from>
    <xdr:to>
      <xdr:col>15</xdr:col>
      <xdr:colOff>50800</xdr:colOff>
      <xdr:row>39</xdr:row>
      <xdr:rowOff>84365</xdr:rowOff>
    </xdr:to>
    <xdr:cxnSp macro="">
      <xdr:nvCxnSpPr>
        <xdr:cNvPr id="81" name="直線コネクタ 80"/>
        <xdr:cNvCxnSpPr/>
      </xdr:nvCxnSpPr>
      <xdr:spPr>
        <a:xfrm>
          <a:off x="2019300" y="675295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66403</xdr:rowOff>
    </xdr:to>
    <xdr:cxnSp macro="">
      <xdr:nvCxnSpPr>
        <xdr:cNvPr id="83" name="直線コネクタ 82"/>
        <xdr:cNvCxnSpPr/>
      </xdr:nvCxnSpPr>
      <xdr:spPr>
        <a:xfrm>
          <a:off x="1130300" y="670560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108330</xdr:rowOff>
    </xdr:from>
    <xdr:ext cx="405111" cy="259045"/>
    <xdr:sp macro="" textlink="">
      <xdr:nvSpPr>
        <xdr:cNvPr id="90" name="n_3mainValue【図書館】&#10;有形固定資産減価償却率"/>
        <xdr:cNvSpPr txBox="1"/>
      </xdr:nvSpPr>
      <xdr:spPr>
        <a:xfrm>
          <a:off x="1816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31" name="楕円 130"/>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32"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3" name="楕円 132"/>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12700</xdr:rowOff>
    </xdr:to>
    <xdr:cxnSp macro="">
      <xdr:nvCxnSpPr>
        <xdr:cNvPr id="134" name="直線コネクタ 133"/>
        <xdr:cNvCxnSpPr/>
      </xdr:nvCxnSpPr>
      <xdr:spPr>
        <a:xfrm>
          <a:off x="9639300" y="687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5" name="楕円 134"/>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12700</xdr:rowOff>
    </xdr:to>
    <xdr:cxnSp macro="">
      <xdr:nvCxnSpPr>
        <xdr:cNvPr id="136" name="直線コネクタ 135"/>
        <xdr:cNvCxnSpPr/>
      </xdr:nvCxnSpPr>
      <xdr:spPr>
        <a:xfrm>
          <a:off x="8750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7" name="楕円 136"/>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12700</xdr:rowOff>
    </xdr:to>
    <xdr:cxnSp macro="">
      <xdr:nvCxnSpPr>
        <xdr:cNvPr id="138" name="直線コネクタ 137"/>
        <xdr:cNvCxnSpPr/>
      </xdr:nvCxnSpPr>
      <xdr:spPr>
        <a:xfrm>
          <a:off x="7861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9" name="楕円 138"/>
        <xdr:cNvSpPr/>
      </xdr:nvSpPr>
      <xdr:spPr>
        <a:xfrm>
          <a:off x="6921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12700</xdr:rowOff>
    </xdr:to>
    <xdr:cxnSp macro="">
      <xdr:nvCxnSpPr>
        <xdr:cNvPr id="140" name="直線コネクタ 139"/>
        <xdr:cNvCxnSpPr/>
      </xdr:nvCxnSpPr>
      <xdr:spPr>
        <a:xfrm>
          <a:off x="6972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5"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6"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7" name="n_3mainValue【図書館】&#10;一人当たり面積"/>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54627</xdr:rowOff>
    </xdr:from>
    <xdr:ext cx="469744" cy="259045"/>
    <xdr:sp macro="" textlink="">
      <xdr:nvSpPr>
        <xdr:cNvPr id="148" name="n_4mainValue【図書館】&#10;一人当たり面積"/>
        <xdr:cNvSpPr txBox="1"/>
      </xdr:nvSpPr>
      <xdr:spPr>
        <a:xfrm>
          <a:off x="6737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69215</xdr:rowOff>
    </xdr:from>
    <xdr:to>
      <xdr:col>24</xdr:col>
      <xdr:colOff>114300</xdr:colOff>
      <xdr:row>61</xdr:row>
      <xdr:rowOff>170815</xdr:rowOff>
    </xdr:to>
    <xdr:sp macro="" textlink="">
      <xdr:nvSpPr>
        <xdr:cNvPr id="189" name="楕円 188"/>
        <xdr:cNvSpPr/>
      </xdr:nvSpPr>
      <xdr:spPr>
        <a:xfrm>
          <a:off x="4584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47642</xdr:rowOff>
    </xdr:from>
    <xdr:ext cx="405111" cy="259045"/>
    <xdr:sp macro="" textlink="">
      <xdr:nvSpPr>
        <xdr:cNvPr id="190" name="【体育館・プール】&#10;有形固定資産減価償却率該当値テキスト"/>
        <xdr:cNvSpPr txBox="1"/>
      </xdr:nvSpPr>
      <xdr:spPr>
        <a:xfrm>
          <a:off x="4673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91" name="楕円 190"/>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120015</xdr:rowOff>
    </xdr:to>
    <xdr:cxnSp macro="">
      <xdr:nvCxnSpPr>
        <xdr:cNvPr id="192" name="直線コネクタ 191"/>
        <xdr:cNvCxnSpPr/>
      </xdr:nvCxnSpPr>
      <xdr:spPr>
        <a:xfrm>
          <a:off x="3797300" y="105460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93" name="楕円 192"/>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87630</xdr:rowOff>
    </xdr:to>
    <xdr:cxnSp macro="">
      <xdr:nvCxnSpPr>
        <xdr:cNvPr id="194" name="直線コネクタ 193"/>
        <xdr:cNvCxnSpPr/>
      </xdr:nvCxnSpPr>
      <xdr:spPr>
        <a:xfrm>
          <a:off x="2908300" y="1051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95" name="楕円 194"/>
        <xdr:cNvSpPr/>
      </xdr:nvSpPr>
      <xdr:spPr>
        <a:xfrm>
          <a:off x="1968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43815</xdr:rowOff>
    </xdr:from>
    <xdr:to>
      <xdr:col>15</xdr:col>
      <xdr:colOff>50800</xdr:colOff>
      <xdr:row>61</xdr:row>
      <xdr:rowOff>57150</xdr:rowOff>
    </xdr:to>
    <xdr:cxnSp macro="">
      <xdr:nvCxnSpPr>
        <xdr:cNvPr id="196" name="直線コネクタ 195"/>
        <xdr:cNvCxnSpPr/>
      </xdr:nvCxnSpPr>
      <xdr:spPr>
        <a:xfrm>
          <a:off x="2019300" y="10502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7" name="楕円 196"/>
        <xdr:cNvSpPr/>
      </xdr:nvSpPr>
      <xdr:spPr>
        <a:xfrm>
          <a:off x="1079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xdr:rowOff>
    </xdr:from>
    <xdr:to>
      <xdr:col>10</xdr:col>
      <xdr:colOff>114300</xdr:colOff>
      <xdr:row>61</xdr:row>
      <xdr:rowOff>43815</xdr:rowOff>
    </xdr:to>
    <xdr:cxnSp macro="">
      <xdr:nvCxnSpPr>
        <xdr:cNvPr id="198" name="直線コネクタ 197"/>
        <xdr:cNvCxnSpPr/>
      </xdr:nvCxnSpPr>
      <xdr:spPr>
        <a:xfrm>
          <a:off x="1130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203" name="n_1mainValue【体育館・プール】&#10;有形固定資産減価償却率"/>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204" name="n_2mainValue【体育館・プー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205" name="n_3mainValue【体育館・プール】&#10;有形固定資産減価償却率"/>
        <xdr:cNvSpPr txBox="1"/>
      </xdr:nvSpPr>
      <xdr:spPr>
        <a:xfrm>
          <a:off x="1816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47642</xdr:rowOff>
    </xdr:from>
    <xdr:ext cx="405111" cy="259045"/>
    <xdr:sp macro="" textlink="">
      <xdr:nvSpPr>
        <xdr:cNvPr id="206" name="n_4mainValue【体育館・プール】&#10;有形固定資産減価償却率"/>
        <xdr:cNvSpPr txBox="1"/>
      </xdr:nvSpPr>
      <xdr:spPr>
        <a:xfrm>
          <a:off x="927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92075</xdr:rowOff>
    </xdr:from>
    <xdr:to>
      <xdr:col>55</xdr:col>
      <xdr:colOff>50800</xdr:colOff>
      <xdr:row>63</xdr:row>
      <xdr:rowOff>22225</xdr:rowOff>
    </xdr:to>
    <xdr:sp macro="" textlink="">
      <xdr:nvSpPr>
        <xdr:cNvPr id="246" name="楕円 245"/>
        <xdr:cNvSpPr/>
      </xdr:nvSpPr>
      <xdr:spPr>
        <a:xfrm>
          <a:off x="10426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70502</xdr:rowOff>
    </xdr:from>
    <xdr:ext cx="469744" cy="259045"/>
    <xdr:sp macro="" textlink="">
      <xdr:nvSpPr>
        <xdr:cNvPr id="247" name="【体育館・プール】&#10;一人当たり面積該当値テキスト"/>
        <xdr:cNvSpPr txBox="1"/>
      </xdr:nvSpPr>
      <xdr:spPr>
        <a:xfrm>
          <a:off x="10515600"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92075</xdr:rowOff>
    </xdr:from>
    <xdr:to>
      <xdr:col>50</xdr:col>
      <xdr:colOff>165100</xdr:colOff>
      <xdr:row>63</xdr:row>
      <xdr:rowOff>22225</xdr:rowOff>
    </xdr:to>
    <xdr:sp macro="" textlink="">
      <xdr:nvSpPr>
        <xdr:cNvPr id="248" name="楕円 247"/>
        <xdr:cNvSpPr/>
      </xdr:nvSpPr>
      <xdr:spPr>
        <a:xfrm>
          <a:off x="958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142875</xdr:rowOff>
    </xdr:from>
    <xdr:to>
      <xdr:col>55</xdr:col>
      <xdr:colOff>0</xdr:colOff>
      <xdr:row>62</xdr:row>
      <xdr:rowOff>142875</xdr:rowOff>
    </xdr:to>
    <xdr:cxnSp macro="">
      <xdr:nvCxnSpPr>
        <xdr:cNvPr id="249" name="直線コネクタ 248"/>
        <xdr:cNvCxnSpPr/>
      </xdr:nvCxnSpPr>
      <xdr:spPr>
        <a:xfrm>
          <a:off x="9639300" y="1077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92075</xdr:rowOff>
    </xdr:from>
    <xdr:to>
      <xdr:col>46</xdr:col>
      <xdr:colOff>38100</xdr:colOff>
      <xdr:row>63</xdr:row>
      <xdr:rowOff>22225</xdr:rowOff>
    </xdr:to>
    <xdr:sp macro="" textlink="">
      <xdr:nvSpPr>
        <xdr:cNvPr id="250" name="楕円 249"/>
        <xdr:cNvSpPr/>
      </xdr:nvSpPr>
      <xdr:spPr>
        <a:xfrm>
          <a:off x="869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142875</xdr:rowOff>
    </xdr:from>
    <xdr:to>
      <xdr:col>50</xdr:col>
      <xdr:colOff>114300</xdr:colOff>
      <xdr:row>62</xdr:row>
      <xdr:rowOff>142875</xdr:rowOff>
    </xdr:to>
    <xdr:cxnSp macro="">
      <xdr:nvCxnSpPr>
        <xdr:cNvPr id="251" name="直線コネクタ 250"/>
        <xdr:cNvCxnSpPr/>
      </xdr:nvCxnSpPr>
      <xdr:spPr>
        <a:xfrm>
          <a:off x="8750300" y="1077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2" name="楕円 251"/>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142875</xdr:rowOff>
    </xdr:to>
    <xdr:cxnSp macro="">
      <xdr:nvCxnSpPr>
        <xdr:cNvPr id="253" name="直線コネクタ 252"/>
        <xdr:cNvCxnSpPr/>
      </xdr:nvCxnSpPr>
      <xdr:spPr>
        <a:xfrm>
          <a:off x="7861300" y="10732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4" name="楕円 253"/>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102870</xdr:rowOff>
    </xdr:to>
    <xdr:cxnSp macro="">
      <xdr:nvCxnSpPr>
        <xdr:cNvPr id="255" name="直線コネクタ 254"/>
        <xdr:cNvCxnSpPr/>
      </xdr:nvCxnSpPr>
      <xdr:spPr>
        <a:xfrm>
          <a:off x="6972300" y="1073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13352</xdr:rowOff>
    </xdr:from>
    <xdr:ext cx="469744" cy="259045"/>
    <xdr:sp macro="" textlink="">
      <xdr:nvSpPr>
        <xdr:cNvPr id="260" name="n_1mainValue【体育館・プール】&#10;一人当たり面積"/>
        <xdr:cNvSpPr txBox="1"/>
      </xdr:nvSpPr>
      <xdr:spPr>
        <a:xfrm>
          <a:off x="93917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13352</xdr:rowOff>
    </xdr:from>
    <xdr:ext cx="469744" cy="259045"/>
    <xdr:sp macro="" textlink="">
      <xdr:nvSpPr>
        <xdr:cNvPr id="261" name="n_2mainValue【体育館・プール】&#10;一人当たり面積"/>
        <xdr:cNvSpPr txBox="1"/>
      </xdr:nvSpPr>
      <xdr:spPr>
        <a:xfrm>
          <a:off x="8515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62" name="n_3main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3" name="n_4mainValue【体育館・プール】&#10;一人当たり面積"/>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165100</xdr:rowOff>
    </xdr:from>
    <xdr:to>
      <xdr:col>24</xdr:col>
      <xdr:colOff>114300</xdr:colOff>
      <xdr:row>83</xdr:row>
      <xdr:rowOff>95250</xdr:rowOff>
    </xdr:to>
    <xdr:sp macro="" textlink="">
      <xdr:nvSpPr>
        <xdr:cNvPr id="303" name="楕円 302"/>
        <xdr:cNvSpPr/>
      </xdr:nvSpPr>
      <xdr:spPr>
        <a:xfrm>
          <a:off x="45847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143527</xdr:rowOff>
    </xdr:from>
    <xdr:ext cx="405111" cy="259045"/>
    <xdr:sp macro="" textlink="">
      <xdr:nvSpPr>
        <xdr:cNvPr id="304" name="【福祉施設】&#10;有形固定資産減価償却率該当値テキスト"/>
        <xdr:cNvSpPr txBox="1"/>
      </xdr:nvSpPr>
      <xdr:spPr>
        <a:xfrm>
          <a:off x="4673600" y="1420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305" name="楕円 304"/>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xdr:rowOff>
    </xdr:from>
    <xdr:to>
      <xdr:col>24</xdr:col>
      <xdr:colOff>63500</xdr:colOff>
      <xdr:row>83</xdr:row>
      <xdr:rowOff>44450</xdr:rowOff>
    </xdr:to>
    <xdr:cxnSp macro="">
      <xdr:nvCxnSpPr>
        <xdr:cNvPr id="306" name="直線コネクタ 305"/>
        <xdr:cNvCxnSpPr/>
      </xdr:nvCxnSpPr>
      <xdr:spPr>
        <a:xfrm>
          <a:off x="3797300" y="1424178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307" name="楕円 306"/>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11430</xdr:rowOff>
    </xdr:to>
    <xdr:cxnSp macro="">
      <xdr:nvCxnSpPr>
        <xdr:cNvPr id="308" name="直線コネクタ 307"/>
        <xdr:cNvCxnSpPr/>
      </xdr:nvCxnSpPr>
      <xdr:spPr>
        <a:xfrm>
          <a:off x="2908300" y="142151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309" name="楕円 308"/>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85</xdr:row>
      <xdr:rowOff>31750</xdr:rowOff>
    </xdr:to>
    <xdr:cxnSp macro="">
      <xdr:nvCxnSpPr>
        <xdr:cNvPr id="310" name="直線コネクタ 309"/>
        <xdr:cNvCxnSpPr/>
      </xdr:nvCxnSpPr>
      <xdr:spPr>
        <a:xfrm flipV="1">
          <a:off x="2019300" y="14215111"/>
          <a:ext cx="889000" cy="38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311" name="楕円 310"/>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312" name="直線コネクタ 311"/>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53357</xdr:rowOff>
    </xdr:from>
    <xdr:ext cx="405111" cy="259045"/>
    <xdr:sp macro="" textlink="">
      <xdr:nvSpPr>
        <xdr:cNvPr id="317" name="n_1mainValue【福祉施設】&#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8" name="n_2mainValue【福祉施設】&#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319" name="n_3mainValue【福祉施設】&#10;有形固定資産減価償却率"/>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320" name="n_4mainValue【福祉施設】&#10;有形固定資産減価償却率"/>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61595</xdr:rowOff>
    </xdr:from>
    <xdr:to>
      <xdr:col>55</xdr:col>
      <xdr:colOff>50800</xdr:colOff>
      <xdr:row>81</xdr:row>
      <xdr:rowOff>163195</xdr:rowOff>
    </xdr:to>
    <xdr:sp macro="" textlink="">
      <xdr:nvSpPr>
        <xdr:cNvPr id="356" name="楕円 355"/>
        <xdr:cNvSpPr/>
      </xdr:nvSpPr>
      <xdr:spPr>
        <a:xfrm>
          <a:off x="10426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84472</xdr:rowOff>
    </xdr:from>
    <xdr:ext cx="469744" cy="259045"/>
    <xdr:sp macro="" textlink="">
      <xdr:nvSpPr>
        <xdr:cNvPr id="357" name="【福祉施設】&#10;一人当たり面積該当値テキスト"/>
        <xdr:cNvSpPr txBox="1"/>
      </xdr:nvSpPr>
      <xdr:spPr>
        <a:xfrm>
          <a:off x="10515600" y="1380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84455</xdr:rowOff>
    </xdr:from>
    <xdr:to>
      <xdr:col>50</xdr:col>
      <xdr:colOff>165100</xdr:colOff>
      <xdr:row>82</xdr:row>
      <xdr:rowOff>14605</xdr:rowOff>
    </xdr:to>
    <xdr:sp macro="" textlink="">
      <xdr:nvSpPr>
        <xdr:cNvPr id="358" name="楕円 357"/>
        <xdr:cNvSpPr/>
      </xdr:nvSpPr>
      <xdr:spPr>
        <a:xfrm>
          <a:off x="958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112395</xdr:rowOff>
    </xdr:from>
    <xdr:to>
      <xdr:col>55</xdr:col>
      <xdr:colOff>0</xdr:colOff>
      <xdr:row>81</xdr:row>
      <xdr:rowOff>135255</xdr:rowOff>
    </xdr:to>
    <xdr:cxnSp macro="">
      <xdr:nvCxnSpPr>
        <xdr:cNvPr id="359" name="直線コネクタ 358"/>
        <xdr:cNvCxnSpPr/>
      </xdr:nvCxnSpPr>
      <xdr:spPr>
        <a:xfrm flipV="1">
          <a:off x="9639300" y="139998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84455</xdr:rowOff>
    </xdr:from>
    <xdr:to>
      <xdr:col>46</xdr:col>
      <xdr:colOff>38100</xdr:colOff>
      <xdr:row>82</xdr:row>
      <xdr:rowOff>14605</xdr:rowOff>
    </xdr:to>
    <xdr:sp macro="" textlink="">
      <xdr:nvSpPr>
        <xdr:cNvPr id="360" name="楕円 359"/>
        <xdr:cNvSpPr/>
      </xdr:nvSpPr>
      <xdr:spPr>
        <a:xfrm>
          <a:off x="869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135255</xdr:rowOff>
    </xdr:from>
    <xdr:to>
      <xdr:col>50</xdr:col>
      <xdr:colOff>114300</xdr:colOff>
      <xdr:row>81</xdr:row>
      <xdr:rowOff>135255</xdr:rowOff>
    </xdr:to>
    <xdr:cxnSp macro="">
      <xdr:nvCxnSpPr>
        <xdr:cNvPr id="361" name="直線コネクタ 360"/>
        <xdr:cNvCxnSpPr/>
      </xdr:nvCxnSpPr>
      <xdr:spPr>
        <a:xfrm>
          <a:off x="8750300" y="14022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2" name="楕円 361"/>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135255</xdr:rowOff>
    </xdr:from>
    <xdr:to>
      <xdr:col>45</xdr:col>
      <xdr:colOff>177800</xdr:colOff>
      <xdr:row>85</xdr:row>
      <xdr:rowOff>72389</xdr:rowOff>
    </xdr:to>
    <xdr:cxnSp macro="">
      <xdr:nvCxnSpPr>
        <xdr:cNvPr id="363" name="直線コネクタ 362"/>
        <xdr:cNvCxnSpPr/>
      </xdr:nvCxnSpPr>
      <xdr:spPr>
        <a:xfrm flipV="1">
          <a:off x="7861300" y="14022705"/>
          <a:ext cx="889000" cy="6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4" name="楕円 363"/>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72389</xdr:rowOff>
    </xdr:to>
    <xdr:cxnSp macro="">
      <xdr:nvCxnSpPr>
        <xdr:cNvPr id="365" name="直線コネクタ 364"/>
        <xdr:cNvCxnSpPr/>
      </xdr:nvCxnSpPr>
      <xdr:spPr>
        <a:xfrm>
          <a:off x="6972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31132</xdr:rowOff>
    </xdr:from>
    <xdr:ext cx="469744" cy="259045"/>
    <xdr:sp macro="" textlink="">
      <xdr:nvSpPr>
        <xdr:cNvPr id="370" name="n_1mainValue【福祉施設】&#10;一人当たり面積"/>
        <xdr:cNvSpPr txBox="1"/>
      </xdr:nvSpPr>
      <xdr:spPr>
        <a:xfrm>
          <a:off x="93917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31132</xdr:rowOff>
    </xdr:from>
    <xdr:ext cx="469744" cy="259045"/>
    <xdr:sp macro="" textlink="">
      <xdr:nvSpPr>
        <xdr:cNvPr id="371" name="n_2mainValue【福祉施設】&#10;一人当たり面積"/>
        <xdr:cNvSpPr txBox="1"/>
      </xdr:nvSpPr>
      <xdr:spPr>
        <a:xfrm>
          <a:off x="8515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2" name="n_3main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3" name="n_4mainValue【福祉施設】&#10;一人当たり面積"/>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15" name="楕円 414"/>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16"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17" name="楕円 416"/>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18" name="直線コネクタ 417"/>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19" name="楕円 418"/>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0" name="直線コネクタ 419"/>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1"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2"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3"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4" name="n_4aveValue【市民会館】&#10;有形固定資産減価償却率"/>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25"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26"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8" name="テキスト ボックス 43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0" name="テキスト ボックス 43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2" name="テキスト ボックス 44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4" name="テキスト ボックス 44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48" name="直線コネクタ 447"/>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0" name="直線コネクタ 44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1"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2" name="直線コネクタ 451"/>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3"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54" name="フローチャート: 判断 453"/>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55" name="フローチャート: 判断 454"/>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56" name="フローチャート: 判断 455"/>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57" name="フローチャート: 判断 456"/>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58" name="フローチャート: 判断 457"/>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64" name="楕円 463"/>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65" name="【市民会館】&#10;一人当たり面積該当値テキスト"/>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466" name="楕円 465"/>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53339</xdr:rowOff>
    </xdr:to>
    <xdr:cxnSp macro="">
      <xdr:nvCxnSpPr>
        <xdr:cNvPr id="467" name="直線コネクタ 466"/>
        <xdr:cNvCxnSpPr/>
      </xdr:nvCxnSpPr>
      <xdr:spPr>
        <a:xfrm>
          <a:off x="9639300" y="1856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468" name="楕円 467"/>
        <xdr:cNvSpPr/>
      </xdr:nvSpPr>
      <xdr:spPr>
        <a:xfrm>
          <a:off x="869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53339</xdr:rowOff>
    </xdr:from>
    <xdr:to>
      <xdr:col>50</xdr:col>
      <xdr:colOff>114300</xdr:colOff>
      <xdr:row>108</xdr:row>
      <xdr:rowOff>53339</xdr:rowOff>
    </xdr:to>
    <xdr:cxnSp macro="">
      <xdr:nvCxnSpPr>
        <xdr:cNvPr id="469" name="直線コネクタ 468"/>
        <xdr:cNvCxnSpPr/>
      </xdr:nvCxnSpPr>
      <xdr:spPr>
        <a:xfrm>
          <a:off x="8750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70" name="n_1aveValue【市民会館】&#10;一人当たり面積"/>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71" name="n_2aveValue【市民会館】&#10;一人当たり面積"/>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72" name="n_3aveValue【市民会館】&#10;一人当たり面積"/>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73"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95266</xdr:rowOff>
    </xdr:from>
    <xdr:ext cx="469744" cy="259045"/>
    <xdr:sp macro="" textlink="">
      <xdr:nvSpPr>
        <xdr:cNvPr id="474" name="n_1mainValue【市民会館】&#10;一人当たり面積"/>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475" name="n_2mainValue【市民会館】&#10;一人当たり面積"/>
        <xdr:cNvSpPr txBox="1"/>
      </xdr:nvSpPr>
      <xdr:spPr>
        <a:xfrm>
          <a:off x="8515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7" name="直線コネクタ 4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8" name="テキスト ボックス 48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9" name="直線コネクタ 4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0" name="テキスト ボックス 4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1" name="直線コネクタ 4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2" name="テキスト ボックス 4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3" name="直線コネクタ 4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4" name="テキスト ボックス 4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5" name="直線コネクタ 4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6" name="テキスト ボックス 49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8" name="テキスト ボックス 49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00" name="直線コネクタ 499"/>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01"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02" name="直線コネクタ 501"/>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03"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04" name="直線コネクタ 503"/>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05"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06" name="フローチャート: 判断 505"/>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07" name="フローチャート: 判断 506"/>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08" name="フローチャート: 判断 507"/>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09" name="フローチャート: 判断 508"/>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10" name="フローチャート: 判断 509"/>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40640</xdr:rowOff>
    </xdr:from>
    <xdr:to>
      <xdr:col>85</xdr:col>
      <xdr:colOff>177800</xdr:colOff>
      <xdr:row>40</xdr:row>
      <xdr:rowOff>142240</xdr:rowOff>
    </xdr:to>
    <xdr:sp macro="" textlink="">
      <xdr:nvSpPr>
        <xdr:cNvPr id="516" name="楕円 515"/>
        <xdr:cNvSpPr/>
      </xdr:nvSpPr>
      <xdr:spPr>
        <a:xfrm>
          <a:off x="16268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19067</xdr:rowOff>
    </xdr:from>
    <xdr:ext cx="405111" cy="259045"/>
    <xdr:sp macro="" textlink="">
      <xdr:nvSpPr>
        <xdr:cNvPr id="517" name="【一般廃棄物処理施設】&#10;有形固定資産減価償却率該当値テキスト"/>
        <xdr:cNvSpPr txBox="1"/>
      </xdr:nvSpPr>
      <xdr:spPr>
        <a:xfrm>
          <a:off x="163576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29210</xdr:rowOff>
    </xdr:from>
    <xdr:to>
      <xdr:col>81</xdr:col>
      <xdr:colOff>101600</xdr:colOff>
      <xdr:row>40</xdr:row>
      <xdr:rowOff>130810</xdr:rowOff>
    </xdr:to>
    <xdr:sp macro="" textlink="">
      <xdr:nvSpPr>
        <xdr:cNvPr id="518" name="楕円 517"/>
        <xdr:cNvSpPr/>
      </xdr:nvSpPr>
      <xdr:spPr>
        <a:xfrm>
          <a:off x="1543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80010</xdr:rowOff>
    </xdr:from>
    <xdr:to>
      <xdr:col>85</xdr:col>
      <xdr:colOff>127000</xdr:colOff>
      <xdr:row>40</xdr:row>
      <xdr:rowOff>91440</xdr:rowOff>
    </xdr:to>
    <xdr:cxnSp macro="">
      <xdr:nvCxnSpPr>
        <xdr:cNvPr id="519" name="直線コネクタ 518"/>
        <xdr:cNvCxnSpPr/>
      </xdr:nvCxnSpPr>
      <xdr:spPr>
        <a:xfrm>
          <a:off x="15481300" y="69380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xdr:rowOff>
    </xdr:from>
    <xdr:to>
      <xdr:col>76</xdr:col>
      <xdr:colOff>165100</xdr:colOff>
      <xdr:row>40</xdr:row>
      <xdr:rowOff>109855</xdr:rowOff>
    </xdr:to>
    <xdr:sp macro="" textlink="">
      <xdr:nvSpPr>
        <xdr:cNvPr id="520" name="楕円 519"/>
        <xdr:cNvSpPr/>
      </xdr:nvSpPr>
      <xdr:spPr>
        <a:xfrm>
          <a:off x="14541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59055</xdr:rowOff>
    </xdr:from>
    <xdr:to>
      <xdr:col>81</xdr:col>
      <xdr:colOff>50800</xdr:colOff>
      <xdr:row>40</xdr:row>
      <xdr:rowOff>80010</xdr:rowOff>
    </xdr:to>
    <xdr:cxnSp macro="">
      <xdr:nvCxnSpPr>
        <xdr:cNvPr id="521" name="直線コネクタ 520"/>
        <xdr:cNvCxnSpPr/>
      </xdr:nvCxnSpPr>
      <xdr:spPr>
        <a:xfrm>
          <a:off x="14592300" y="69170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130175</xdr:rowOff>
    </xdr:from>
    <xdr:to>
      <xdr:col>72</xdr:col>
      <xdr:colOff>38100</xdr:colOff>
      <xdr:row>40</xdr:row>
      <xdr:rowOff>60325</xdr:rowOff>
    </xdr:to>
    <xdr:sp macro="" textlink="">
      <xdr:nvSpPr>
        <xdr:cNvPr id="522" name="楕円 521"/>
        <xdr:cNvSpPr/>
      </xdr:nvSpPr>
      <xdr:spPr>
        <a:xfrm>
          <a:off x="13652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xdr:rowOff>
    </xdr:from>
    <xdr:to>
      <xdr:col>76</xdr:col>
      <xdr:colOff>114300</xdr:colOff>
      <xdr:row>40</xdr:row>
      <xdr:rowOff>59055</xdr:rowOff>
    </xdr:to>
    <xdr:cxnSp macro="">
      <xdr:nvCxnSpPr>
        <xdr:cNvPr id="523" name="直線コネクタ 522"/>
        <xdr:cNvCxnSpPr/>
      </xdr:nvCxnSpPr>
      <xdr:spPr>
        <a:xfrm>
          <a:off x="13703300" y="6867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76835</xdr:rowOff>
    </xdr:from>
    <xdr:to>
      <xdr:col>67</xdr:col>
      <xdr:colOff>101600</xdr:colOff>
      <xdr:row>40</xdr:row>
      <xdr:rowOff>6985</xdr:rowOff>
    </xdr:to>
    <xdr:sp macro="" textlink="">
      <xdr:nvSpPr>
        <xdr:cNvPr id="524" name="楕円 523"/>
        <xdr:cNvSpPr/>
      </xdr:nvSpPr>
      <xdr:spPr>
        <a:xfrm>
          <a:off x="12763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40</xdr:row>
      <xdr:rowOff>9525</xdr:rowOff>
    </xdr:to>
    <xdr:cxnSp macro="">
      <xdr:nvCxnSpPr>
        <xdr:cNvPr id="525" name="直線コネクタ 524"/>
        <xdr:cNvCxnSpPr/>
      </xdr:nvCxnSpPr>
      <xdr:spPr>
        <a:xfrm>
          <a:off x="12814300" y="68141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26"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27"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28" name="n_3aveValue【一般廃棄物処理施設】&#10;有形固定資産減価償却率"/>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29" name="n_4aveValue【一般廃棄物処理施設】&#10;有形固定資産減価償却率"/>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121937</xdr:rowOff>
    </xdr:from>
    <xdr:ext cx="405111" cy="259045"/>
    <xdr:sp macro="" textlink="">
      <xdr:nvSpPr>
        <xdr:cNvPr id="530" name="n_1mainValue【一般廃棄物処理施設】&#10;有形固定資産減価償却率"/>
        <xdr:cNvSpPr txBox="1"/>
      </xdr:nvSpPr>
      <xdr:spPr>
        <a:xfrm>
          <a:off x="15266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100982</xdr:rowOff>
    </xdr:from>
    <xdr:ext cx="405111" cy="259045"/>
    <xdr:sp macro="" textlink="">
      <xdr:nvSpPr>
        <xdr:cNvPr id="531" name="n_2mainValue【一般廃棄物処理施設】&#10;有形固定資産減価償却率"/>
        <xdr:cNvSpPr txBox="1"/>
      </xdr:nvSpPr>
      <xdr:spPr>
        <a:xfrm>
          <a:off x="14389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51452</xdr:rowOff>
    </xdr:from>
    <xdr:ext cx="405111" cy="259045"/>
    <xdr:sp macro="" textlink="">
      <xdr:nvSpPr>
        <xdr:cNvPr id="532" name="n_3mainValue【一般廃棄物処理施設】&#10;有形固定資産減価償却率"/>
        <xdr:cNvSpPr txBox="1"/>
      </xdr:nvSpPr>
      <xdr:spPr>
        <a:xfrm>
          <a:off x="13500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169562</xdr:rowOff>
    </xdr:from>
    <xdr:ext cx="405111" cy="259045"/>
    <xdr:sp macro="" textlink="">
      <xdr:nvSpPr>
        <xdr:cNvPr id="533" name="n_4mainValue【一般廃棄物処理施設】&#10;有形固定資産減価償却率"/>
        <xdr:cNvSpPr txBox="1"/>
      </xdr:nvSpPr>
      <xdr:spPr>
        <a:xfrm>
          <a:off x="12611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4" name="直線コネクタ 54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5" name="テキスト ボックス 54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6" name="直線コネクタ 54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7" name="テキスト ボックス 54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8" name="直線コネクタ 54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9" name="テキスト ボックス 54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0" name="直線コネクタ 54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1" name="テキスト ボックス 55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2" name="直線コネクタ 55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3" name="テキスト ボックス 55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5" name="テキスト ボックス 55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57" name="直線コネクタ 556"/>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58"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59" name="直線コネクタ 558"/>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60"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61" name="直線コネクタ 560"/>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62" name="【一般廃棄物処理施設】&#10;一人当たり有形固定資産（償却資産）額平均値テキスト"/>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63" name="フローチャート: 判断 562"/>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64" name="フローチャート: 判断 563"/>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65" name="フローチャート: 判断 564"/>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66" name="フローチャート: 判断 565"/>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67" name="フローチャート: 判断 566"/>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99373</xdr:rowOff>
    </xdr:from>
    <xdr:to>
      <xdr:col>116</xdr:col>
      <xdr:colOff>114300</xdr:colOff>
      <xdr:row>41</xdr:row>
      <xdr:rowOff>29523</xdr:rowOff>
    </xdr:to>
    <xdr:sp macro="" textlink="">
      <xdr:nvSpPr>
        <xdr:cNvPr id="573" name="楕円 572"/>
        <xdr:cNvSpPr/>
      </xdr:nvSpPr>
      <xdr:spPr>
        <a:xfrm>
          <a:off x="22110700" y="69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122250</xdr:rowOff>
    </xdr:from>
    <xdr:ext cx="599010" cy="259045"/>
    <xdr:sp macro="" textlink="">
      <xdr:nvSpPr>
        <xdr:cNvPr id="574" name="【一般廃棄物処理施設】&#10;一人当たり有形固定資産（償却資産）額該当値テキスト"/>
        <xdr:cNvSpPr txBox="1"/>
      </xdr:nvSpPr>
      <xdr:spPr>
        <a:xfrm>
          <a:off x="22199600" y="680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135698</xdr:rowOff>
    </xdr:from>
    <xdr:to>
      <xdr:col>112</xdr:col>
      <xdr:colOff>38100</xdr:colOff>
      <xdr:row>41</xdr:row>
      <xdr:rowOff>65848</xdr:rowOff>
    </xdr:to>
    <xdr:sp macro="" textlink="">
      <xdr:nvSpPr>
        <xdr:cNvPr id="575" name="楕円 574"/>
        <xdr:cNvSpPr/>
      </xdr:nvSpPr>
      <xdr:spPr>
        <a:xfrm>
          <a:off x="21272500" y="699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150173</xdr:rowOff>
    </xdr:from>
    <xdr:to>
      <xdr:col>116</xdr:col>
      <xdr:colOff>63500</xdr:colOff>
      <xdr:row>41</xdr:row>
      <xdr:rowOff>15048</xdr:rowOff>
    </xdr:to>
    <xdr:cxnSp macro="">
      <xdr:nvCxnSpPr>
        <xdr:cNvPr id="576" name="直線コネクタ 575"/>
        <xdr:cNvCxnSpPr/>
      </xdr:nvCxnSpPr>
      <xdr:spPr>
        <a:xfrm flipV="1">
          <a:off x="21323300" y="7008173"/>
          <a:ext cx="8382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137784</xdr:rowOff>
    </xdr:from>
    <xdr:to>
      <xdr:col>107</xdr:col>
      <xdr:colOff>101600</xdr:colOff>
      <xdr:row>41</xdr:row>
      <xdr:rowOff>67934</xdr:rowOff>
    </xdr:to>
    <xdr:sp macro="" textlink="">
      <xdr:nvSpPr>
        <xdr:cNvPr id="577" name="楕円 576"/>
        <xdr:cNvSpPr/>
      </xdr:nvSpPr>
      <xdr:spPr>
        <a:xfrm>
          <a:off x="20383500" y="6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15048</xdr:rowOff>
    </xdr:from>
    <xdr:to>
      <xdr:col>111</xdr:col>
      <xdr:colOff>177800</xdr:colOff>
      <xdr:row>41</xdr:row>
      <xdr:rowOff>17134</xdr:rowOff>
    </xdr:to>
    <xdr:cxnSp macro="">
      <xdr:nvCxnSpPr>
        <xdr:cNvPr id="578" name="直線コネクタ 577"/>
        <xdr:cNvCxnSpPr/>
      </xdr:nvCxnSpPr>
      <xdr:spPr>
        <a:xfrm flipV="1">
          <a:off x="20434300" y="7044498"/>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115373</xdr:rowOff>
    </xdr:from>
    <xdr:to>
      <xdr:col>102</xdr:col>
      <xdr:colOff>165100</xdr:colOff>
      <xdr:row>41</xdr:row>
      <xdr:rowOff>45523</xdr:rowOff>
    </xdr:to>
    <xdr:sp macro="" textlink="">
      <xdr:nvSpPr>
        <xdr:cNvPr id="579" name="楕円 578"/>
        <xdr:cNvSpPr/>
      </xdr:nvSpPr>
      <xdr:spPr>
        <a:xfrm>
          <a:off x="19494500" y="69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166173</xdr:rowOff>
    </xdr:from>
    <xdr:to>
      <xdr:col>107</xdr:col>
      <xdr:colOff>50800</xdr:colOff>
      <xdr:row>41</xdr:row>
      <xdr:rowOff>17134</xdr:rowOff>
    </xdr:to>
    <xdr:cxnSp macro="">
      <xdr:nvCxnSpPr>
        <xdr:cNvPr id="580" name="直線コネクタ 579"/>
        <xdr:cNvCxnSpPr/>
      </xdr:nvCxnSpPr>
      <xdr:spPr>
        <a:xfrm>
          <a:off x="19545300" y="7024173"/>
          <a:ext cx="889000" cy="2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114516</xdr:rowOff>
    </xdr:from>
    <xdr:to>
      <xdr:col>98</xdr:col>
      <xdr:colOff>38100</xdr:colOff>
      <xdr:row>41</xdr:row>
      <xdr:rowOff>44666</xdr:rowOff>
    </xdr:to>
    <xdr:sp macro="" textlink="">
      <xdr:nvSpPr>
        <xdr:cNvPr id="581" name="楕円 580"/>
        <xdr:cNvSpPr/>
      </xdr:nvSpPr>
      <xdr:spPr>
        <a:xfrm>
          <a:off x="18605500" y="69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165316</xdr:rowOff>
    </xdr:from>
    <xdr:to>
      <xdr:col>102</xdr:col>
      <xdr:colOff>114300</xdr:colOff>
      <xdr:row>40</xdr:row>
      <xdr:rowOff>166173</xdr:rowOff>
    </xdr:to>
    <xdr:cxnSp macro="">
      <xdr:nvCxnSpPr>
        <xdr:cNvPr id="582" name="直線コネクタ 581"/>
        <xdr:cNvCxnSpPr/>
      </xdr:nvCxnSpPr>
      <xdr:spPr>
        <a:xfrm>
          <a:off x="18656300" y="7023316"/>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83" name="n_1aveValue【一般廃棄物処理施設】&#10;一人当たり有形固定資産（償却資産）額"/>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84" name="n_2aveValue【一般廃棄物処理施設】&#10;一人当たり有形固定資産（償却資産）額"/>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85" name="n_3aveValue【一般廃棄物処理施設】&#10;一人当たり有形固定資産（償却資産）額"/>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86" name="n_4aveValue【一般廃棄物処理施設】&#10;一人当たり有形固定資産（償却資産）額"/>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82375</xdr:rowOff>
    </xdr:from>
    <xdr:ext cx="599010" cy="259045"/>
    <xdr:sp macro="" textlink="">
      <xdr:nvSpPr>
        <xdr:cNvPr id="587" name="n_1mainValue【一般廃棄物処理施設】&#10;一人当たり有形固定資産（償却資産）額"/>
        <xdr:cNvSpPr txBox="1"/>
      </xdr:nvSpPr>
      <xdr:spPr>
        <a:xfrm>
          <a:off x="21011095" y="676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84461</xdr:rowOff>
    </xdr:from>
    <xdr:ext cx="599010" cy="259045"/>
    <xdr:sp macro="" textlink="">
      <xdr:nvSpPr>
        <xdr:cNvPr id="588" name="n_2mainValue【一般廃棄物処理施設】&#10;一人当たり有形固定資産（償却資産）額"/>
        <xdr:cNvSpPr txBox="1"/>
      </xdr:nvSpPr>
      <xdr:spPr>
        <a:xfrm>
          <a:off x="20134795" y="677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62050</xdr:rowOff>
    </xdr:from>
    <xdr:ext cx="599010" cy="259045"/>
    <xdr:sp macro="" textlink="">
      <xdr:nvSpPr>
        <xdr:cNvPr id="589" name="n_3mainValue【一般廃棄物処理施設】&#10;一人当たり有形固定資産（償却資産）額"/>
        <xdr:cNvSpPr txBox="1"/>
      </xdr:nvSpPr>
      <xdr:spPr>
        <a:xfrm>
          <a:off x="19245795" y="67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61193</xdr:rowOff>
    </xdr:from>
    <xdr:ext cx="599010" cy="259045"/>
    <xdr:sp macro="" textlink="">
      <xdr:nvSpPr>
        <xdr:cNvPr id="590" name="n_4mainValue【一般廃棄物処理施設】&#10;一人当たり有形固定資産（償却資産）額"/>
        <xdr:cNvSpPr txBox="1"/>
      </xdr:nvSpPr>
      <xdr:spPr>
        <a:xfrm>
          <a:off x="18356795" y="674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1" name="正方形/長方形 5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2" name="正方形/長方形 5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3" name="正方形/長方形 5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4" name="正方形/長方形 5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5" name="正方形/長方形 5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6" name="正方形/長方形 5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7" name="正方形/長方形 5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1" name="テキスト ボックス 6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2" name="直線コネクタ 6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3" name="テキスト ボックス 60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4" name="直線コネクタ 6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5" name="テキスト ボックス 6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6" name="直線コネクタ 6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7" name="テキスト ボックス 6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8" name="直線コネクタ 6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9" name="テキスト ボックス 6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0" name="直線コネクタ 6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1" name="テキスト ボックス 6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2" name="直線コネクタ 6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3" name="テキスト ボックス 61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16" name="直線コネクタ 615"/>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8" name="直線コネクタ 61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19"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20" name="直線コネクタ 619"/>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21" name="【保健センター・保健所】&#10;有形固定資産減価償却率平均値テキスト"/>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22" name="フローチャート: 判断 621"/>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23" name="フローチャート: 判断 622"/>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24" name="フローチャート: 判断 623"/>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25" name="フローチャート: 判断 624"/>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26" name="フローチャート: 判断 625"/>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632" name="楕円 631"/>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633" name="【保健センター・保健所】&#10;有形固定資産減価償却率該当値テキスト"/>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163104</xdr:rowOff>
    </xdr:from>
    <xdr:to>
      <xdr:col>81</xdr:col>
      <xdr:colOff>101600</xdr:colOff>
      <xdr:row>59</xdr:row>
      <xdr:rowOff>93254</xdr:rowOff>
    </xdr:to>
    <xdr:sp macro="" textlink="">
      <xdr:nvSpPr>
        <xdr:cNvPr id="634" name="楕円 633"/>
        <xdr:cNvSpPr/>
      </xdr:nvSpPr>
      <xdr:spPr>
        <a:xfrm>
          <a:off x="15430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42454</xdr:rowOff>
    </xdr:from>
    <xdr:to>
      <xdr:col>85</xdr:col>
      <xdr:colOff>127000</xdr:colOff>
      <xdr:row>59</xdr:row>
      <xdr:rowOff>122465</xdr:rowOff>
    </xdr:to>
    <xdr:cxnSp macro="">
      <xdr:nvCxnSpPr>
        <xdr:cNvPr id="635" name="直線コネクタ 634"/>
        <xdr:cNvCxnSpPr/>
      </xdr:nvCxnSpPr>
      <xdr:spPr>
        <a:xfrm>
          <a:off x="15481300" y="1015800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83094</xdr:rowOff>
    </xdr:from>
    <xdr:to>
      <xdr:col>76</xdr:col>
      <xdr:colOff>165100</xdr:colOff>
      <xdr:row>59</xdr:row>
      <xdr:rowOff>13244</xdr:rowOff>
    </xdr:to>
    <xdr:sp macro="" textlink="">
      <xdr:nvSpPr>
        <xdr:cNvPr id="636" name="楕円 635"/>
        <xdr:cNvSpPr/>
      </xdr:nvSpPr>
      <xdr:spPr>
        <a:xfrm>
          <a:off x="14541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133894</xdr:rowOff>
    </xdr:from>
    <xdr:to>
      <xdr:col>81</xdr:col>
      <xdr:colOff>50800</xdr:colOff>
      <xdr:row>59</xdr:row>
      <xdr:rowOff>42454</xdr:rowOff>
    </xdr:to>
    <xdr:cxnSp macro="">
      <xdr:nvCxnSpPr>
        <xdr:cNvPr id="637" name="直線コネクタ 636"/>
        <xdr:cNvCxnSpPr/>
      </xdr:nvCxnSpPr>
      <xdr:spPr>
        <a:xfrm>
          <a:off x="14592300" y="1007799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638" name="楕円 637"/>
        <xdr:cNvSpPr/>
      </xdr:nvSpPr>
      <xdr:spPr>
        <a:xfrm>
          <a:off x="13652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133894</xdr:rowOff>
    </xdr:from>
    <xdr:to>
      <xdr:col>76</xdr:col>
      <xdr:colOff>114300</xdr:colOff>
      <xdr:row>61</xdr:row>
      <xdr:rowOff>50619</xdr:rowOff>
    </xdr:to>
    <xdr:cxnSp macro="">
      <xdr:nvCxnSpPr>
        <xdr:cNvPr id="639" name="直線コネクタ 638"/>
        <xdr:cNvCxnSpPr/>
      </xdr:nvCxnSpPr>
      <xdr:spPr>
        <a:xfrm flipV="1">
          <a:off x="13703300" y="10077994"/>
          <a:ext cx="889000" cy="4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53703</xdr:rowOff>
    </xdr:from>
    <xdr:to>
      <xdr:col>67</xdr:col>
      <xdr:colOff>101600</xdr:colOff>
      <xdr:row>61</xdr:row>
      <xdr:rowOff>155303</xdr:rowOff>
    </xdr:to>
    <xdr:sp macro="" textlink="">
      <xdr:nvSpPr>
        <xdr:cNvPr id="640" name="楕円 639"/>
        <xdr:cNvSpPr/>
      </xdr:nvSpPr>
      <xdr:spPr>
        <a:xfrm>
          <a:off x="12763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61</xdr:row>
      <xdr:rowOff>104503</xdr:rowOff>
    </xdr:to>
    <xdr:cxnSp macro="">
      <xdr:nvCxnSpPr>
        <xdr:cNvPr id="641" name="直線コネクタ 640"/>
        <xdr:cNvCxnSpPr/>
      </xdr:nvCxnSpPr>
      <xdr:spPr>
        <a:xfrm flipV="1">
          <a:off x="12814300" y="1050906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42" name="n_1aveValue【保健センター・保健所】&#10;有形固定資産減価償却率"/>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43" name="n_2aveValue【保健センター・保健所】&#10;有形固定資産減価償却率"/>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44"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45"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109781</xdr:rowOff>
    </xdr:from>
    <xdr:ext cx="405111" cy="259045"/>
    <xdr:sp macro="" textlink="">
      <xdr:nvSpPr>
        <xdr:cNvPr id="646" name="n_1mainValue【保健センター・保健所】&#10;有形固定資産減価償却率"/>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29771</xdr:rowOff>
    </xdr:from>
    <xdr:ext cx="405111" cy="259045"/>
    <xdr:sp macro="" textlink="">
      <xdr:nvSpPr>
        <xdr:cNvPr id="647" name="n_2mainValue【保健センター・保健所】&#10;有形固定資産減価償却率"/>
        <xdr:cNvSpPr txBox="1"/>
      </xdr:nvSpPr>
      <xdr:spPr>
        <a:xfrm>
          <a:off x="14389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648" name="n_3mainValue【保健センター・保健所】&#10;有形固定資産減価償却率"/>
        <xdr:cNvSpPr txBox="1"/>
      </xdr:nvSpPr>
      <xdr:spPr>
        <a:xfrm>
          <a:off x="13500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146430</xdr:rowOff>
    </xdr:from>
    <xdr:ext cx="405111" cy="259045"/>
    <xdr:sp macro="" textlink="">
      <xdr:nvSpPr>
        <xdr:cNvPr id="649" name="n_4mainValue【保健センター・保健所】&#10;有形固定資産減価償却率"/>
        <xdr:cNvSpPr txBox="1"/>
      </xdr:nvSpPr>
      <xdr:spPr>
        <a:xfrm>
          <a:off x="12611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0" name="正方形/長方形 6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1" name="正方形/長方形 6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2" name="正方形/長方形 6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3" name="正方形/長方形 6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4" name="正方形/長方形 6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5" name="正方形/長方形 6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6" name="正方形/長方形 6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7" name="正方形/長方形 6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8" name="テキスト ボックス 6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9" name="直線コネクタ 6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0" name="直線コネクタ 6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1" name="テキスト ボックス 6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2" name="直線コネクタ 6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3" name="テキスト ボックス 6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4" name="直線コネクタ 6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5" name="テキスト ボックス 6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6" name="直線コネクタ 6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7" name="テキスト ボックス 6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71" name="直線コネクタ 670"/>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2"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3" name="直線コネクタ 672"/>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74"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75" name="直線コネクタ 674"/>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76"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7" name="フローチャート: 判断 676"/>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78" name="フローチャート: 判断 677"/>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79" name="フローチャート: 判断 678"/>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80" name="フローチャート: 判断 679"/>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81" name="フローチャート: 判断 680"/>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87" name="楕円 686"/>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688" name="【保健センター・保健所】&#10;一人当たり面積該当値テキスト"/>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689" name="楕円 688"/>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690" name="直線コネクタ 689"/>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691" name="楕円 690"/>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692" name="直線コネクタ 691"/>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93" name="楕円 692"/>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63</xdr:row>
      <xdr:rowOff>107442</xdr:rowOff>
    </xdr:to>
    <xdr:cxnSp macro="">
      <xdr:nvCxnSpPr>
        <xdr:cNvPr id="694" name="直線コネクタ 693"/>
        <xdr:cNvCxnSpPr/>
      </xdr:nvCxnSpPr>
      <xdr:spPr>
        <a:xfrm>
          <a:off x="19545300" y="10698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95" name="楕円 694"/>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696" name="直線コネクタ 695"/>
        <xdr:cNvCxnSpPr/>
      </xdr:nvCxnSpPr>
      <xdr:spPr>
        <a:xfrm>
          <a:off x="18656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97"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98"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699" name="n_3aveValue【保健センター・保健所】&#10;一人当たり面積"/>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00"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701" name="n_1mainValue【保健センター・保健所】&#10;一人当たり面積"/>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702" name="n_2mainValue【保健センター・保健所】&#10;一人当たり面積"/>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03" name="n_3mainValue【保健センター・保健所】&#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04" name="n_4mainValue【保健センター・保健所】&#10;一人当たり面積"/>
        <xdr:cNvSpPr txBox="1"/>
      </xdr:nvSpPr>
      <xdr:spPr>
        <a:xfrm>
          <a:off x="18421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6" name="直線コネクタ 7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7" name="テキスト ボックス 71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8" name="直線コネクタ 7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9" name="テキスト ボックス 7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0" name="直線コネクタ 7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1" name="テキスト ボックス 7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2" name="直線コネクタ 7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3" name="テキスト ボックス 7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4" name="直線コネクタ 7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5" name="テキスト ボックス 7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6" name="直線コネクタ 7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7" name="テキスト ボックス 72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30" name="直線コネクタ 729"/>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2" name="直線コネクタ 73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33"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34" name="直線コネクタ 733"/>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35" name="【消防施設】&#10;有形固定資産減価償却率平均値テキスト"/>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36" name="フローチャート: 判断 735"/>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37" name="フローチャート: 判断 736"/>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38" name="フローチャート: 判断 737"/>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39" name="フローチャート: 判断 738"/>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40" name="フローチャート: 判断 739"/>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746" name="楕円 745"/>
        <xdr:cNvSpPr/>
      </xdr:nvSpPr>
      <xdr:spPr>
        <a:xfrm>
          <a:off x="162687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139172</xdr:rowOff>
    </xdr:from>
    <xdr:ext cx="405111" cy="259045"/>
    <xdr:sp macro="" textlink="">
      <xdr:nvSpPr>
        <xdr:cNvPr id="747" name="【消防施設】&#10;有形固定資産減価償却率該当値テキスト"/>
        <xdr:cNvSpPr txBox="1"/>
      </xdr:nvSpPr>
      <xdr:spPr>
        <a:xfrm>
          <a:off x="16357600" y="140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748" name="楕円 747"/>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167095</xdr:rowOff>
    </xdr:to>
    <xdr:cxnSp macro="">
      <xdr:nvCxnSpPr>
        <xdr:cNvPr id="749" name="直線コネクタ 748"/>
        <xdr:cNvCxnSpPr/>
      </xdr:nvCxnSpPr>
      <xdr:spPr>
        <a:xfrm>
          <a:off x="15481300" y="1418843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13426</xdr:rowOff>
    </xdr:from>
    <xdr:to>
      <xdr:col>76</xdr:col>
      <xdr:colOff>165100</xdr:colOff>
      <xdr:row>83</xdr:row>
      <xdr:rowOff>115026</xdr:rowOff>
    </xdr:to>
    <xdr:sp macro="" textlink="">
      <xdr:nvSpPr>
        <xdr:cNvPr id="750" name="楕円 749"/>
        <xdr:cNvSpPr/>
      </xdr:nvSpPr>
      <xdr:spPr>
        <a:xfrm>
          <a:off x="14541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83</xdr:row>
      <xdr:rowOff>64226</xdr:rowOff>
    </xdr:to>
    <xdr:cxnSp macro="">
      <xdr:nvCxnSpPr>
        <xdr:cNvPr id="751" name="直線コネクタ 750"/>
        <xdr:cNvCxnSpPr/>
      </xdr:nvCxnSpPr>
      <xdr:spPr>
        <a:xfrm flipV="1">
          <a:off x="14592300" y="14188439"/>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39551</xdr:rowOff>
    </xdr:from>
    <xdr:to>
      <xdr:col>72</xdr:col>
      <xdr:colOff>38100</xdr:colOff>
      <xdr:row>84</xdr:row>
      <xdr:rowOff>141151</xdr:rowOff>
    </xdr:to>
    <xdr:sp macro="" textlink="">
      <xdr:nvSpPr>
        <xdr:cNvPr id="752" name="楕円 751"/>
        <xdr:cNvSpPr/>
      </xdr:nvSpPr>
      <xdr:spPr>
        <a:xfrm>
          <a:off x="13652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64226</xdr:rowOff>
    </xdr:from>
    <xdr:to>
      <xdr:col>76</xdr:col>
      <xdr:colOff>114300</xdr:colOff>
      <xdr:row>84</xdr:row>
      <xdr:rowOff>90351</xdr:rowOff>
    </xdr:to>
    <xdr:cxnSp macro="">
      <xdr:nvCxnSpPr>
        <xdr:cNvPr id="753" name="直線コネクタ 752"/>
        <xdr:cNvCxnSpPr/>
      </xdr:nvCxnSpPr>
      <xdr:spPr>
        <a:xfrm flipV="1">
          <a:off x="13703300" y="14294576"/>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xdr:rowOff>
    </xdr:from>
    <xdr:to>
      <xdr:col>67</xdr:col>
      <xdr:colOff>101600</xdr:colOff>
      <xdr:row>84</xdr:row>
      <xdr:rowOff>110127</xdr:rowOff>
    </xdr:to>
    <xdr:sp macro="" textlink="">
      <xdr:nvSpPr>
        <xdr:cNvPr id="754" name="楕円 753"/>
        <xdr:cNvSpPr/>
      </xdr:nvSpPr>
      <xdr:spPr>
        <a:xfrm>
          <a:off x="12763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59327</xdr:rowOff>
    </xdr:from>
    <xdr:to>
      <xdr:col>71</xdr:col>
      <xdr:colOff>177800</xdr:colOff>
      <xdr:row>84</xdr:row>
      <xdr:rowOff>90351</xdr:rowOff>
    </xdr:to>
    <xdr:cxnSp macro="">
      <xdr:nvCxnSpPr>
        <xdr:cNvPr id="755" name="直線コネクタ 754"/>
        <xdr:cNvCxnSpPr/>
      </xdr:nvCxnSpPr>
      <xdr:spPr>
        <a:xfrm>
          <a:off x="12814300" y="144611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56" name="n_1ave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57" name="n_2aveValue【消防施設】&#10;有形固定資産減価償却率"/>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58" name="n_3aveValue【消防施設】&#10;有形固定資産減価償却率"/>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59" name="n_4aveValue【消防施設】&#10;有形固定資産減価償却率"/>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25416</xdr:rowOff>
    </xdr:from>
    <xdr:ext cx="405111" cy="259045"/>
    <xdr:sp macro="" textlink="">
      <xdr:nvSpPr>
        <xdr:cNvPr id="760" name="n_1mainValue【消防施設】&#10;有形固定資産減価償却率"/>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131553</xdr:rowOff>
    </xdr:from>
    <xdr:ext cx="405111" cy="259045"/>
    <xdr:sp macro="" textlink="">
      <xdr:nvSpPr>
        <xdr:cNvPr id="761" name="n_2mainValue【消防施設】&#10;有形固定資産減価償却率"/>
        <xdr:cNvSpPr txBox="1"/>
      </xdr:nvSpPr>
      <xdr:spPr>
        <a:xfrm>
          <a:off x="14389744" y="1401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132278</xdr:rowOff>
    </xdr:from>
    <xdr:ext cx="405111" cy="259045"/>
    <xdr:sp macro="" textlink="">
      <xdr:nvSpPr>
        <xdr:cNvPr id="762" name="n_3mainValue【消防施設】&#10;有形固定資産減価償却率"/>
        <xdr:cNvSpPr txBox="1"/>
      </xdr:nvSpPr>
      <xdr:spPr>
        <a:xfrm>
          <a:off x="13500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101254</xdr:rowOff>
    </xdr:from>
    <xdr:ext cx="405111" cy="259045"/>
    <xdr:sp macro="" textlink="">
      <xdr:nvSpPr>
        <xdr:cNvPr id="763" name="n_4mainValue【消防施設】&#10;有形固定資産減価償却率"/>
        <xdr:cNvSpPr txBox="1"/>
      </xdr:nvSpPr>
      <xdr:spPr>
        <a:xfrm>
          <a:off x="12611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4" name="直線コネクタ 77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5" name="テキスト ボックス 77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6" name="直線コネクタ 77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7" name="テキスト ボックス 77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8" name="直線コネクタ 77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9" name="テキスト ボックス 77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0" name="直線コネクタ 77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1" name="テキスト ボックス 78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85" name="直線コネクタ 784"/>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7" name="直線コネクタ 78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88"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89" name="直線コネクタ 788"/>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90" name="【消防施設】&#10;一人当たり面積平均値テキスト"/>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91" name="フローチャート: 判断 790"/>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92" name="フローチャート: 判断 791"/>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93" name="フローチャート: 判断 792"/>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94" name="フローチャート: 判断 793"/>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95" name="フローチャート: 判断 794"/>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801" name="楕円 800"/>
        <xdr:cNvSpPr/>
      </xdr:nvSpPr>
      <xdr:spPr>
        <a:xfrm>
          <a:off x="22110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149623</xdr:rowOff>
    </xdr:from>
    <xdr:ext cx="469744" cy="259045"/>
    <xdr:sp macro="" textlink="">
      <xdr:nvSpPr>
        <xdr:cNvPr id="802" name="【消防施設】&#10;一人当たり面積該当値テキスト"/>
        <xdr:cNvSpPr txBox="1"/>
      </xdr:nvSpPr>
      <xdr:spPr>
        <a:xfrm>
          <a:off x="221996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803" name="楕円 802"/>
        <xdr:cNvSpPr/>
      </xdr:nvSpPr>
      <xdr:spPr>
        <a:xfrm>
          <a:off x="21272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xdr:rowOff>
    </xdr:from>
    <xdr:to>
      <xdr:col>116</xdr:col>
      <xdr:colOff>63500</xdr:colOff>
      <xdr:row>84</xdr:row>
      <xdr:rowOff>6096</xdr:rowOff>
    </xdr:to>
    <xdr:cxnSp macro="">
      <xdr:nvCxnSpPr>
        <xdr:cNvPr id="804" name="直線コネクタ 803"/>
        <xdr:cNvCxnSpPr/>
      </xdr:nvCxnSpPr>
      <xdr:spPr>
        <a:xfrm>
          <a:off x="21323300" y="1440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126746</xdr:rowOff>
    </xdr:from>
    <xdr:to>
      <xdr:col>107</xdr:col>
      <xdr:colOff>101600</xdr:colOff>
      <xdr:row>84</xdr:row>
      <xdr:rowOff>56896</xdr:rowOff>
    </xdr:to>
    <xdr:sp macro="" textlink="">
      <xdr:nvSpPr>
        <xdr:cNvPr id="805" name="楕円 804"/>
        <xdr:cNvSpPr/>
      </xdr:nvSpPr>
      <xdr:spPr>
        <a:xfrm>
          <a:off x="20383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xdr:rowOff>
    </xdr:from>
    <xdr:to>
      <xdr:col>111</xdr:col>
      <xdr:colOff>177800</xdr:colOff>
      <xdr:row>84</xdr:row>
      <xdr:rowOff>6096</xdr:rowOff>
    </xdr:to>
    <xdr:cxnSp macro="">
      <xdr:nvCxnSpPr>
        <xdr:cNvPr id="806" name="直線コネクタ 805"/>
        <xdr:cNvCxnSpPr/>
      </xdr:nvCxnSpPr>
      <xdr:spPr>
        <a:xfrm>
          <a:off x="20434300" y="1440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807" name="楕円 806"/>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xdr:rowOff>
    </xdr:from>
    <xdr:to>
      <xdr:col>107</xdr:col>
      <xdr:colOff>50800</xdr:colOff>
      <xdr:row>84</xdr:row>
      <xdr:rowOff>134113</xdr:rowOff>
    </xdr:to>
    <xdr:cxnSp macro="">
      <xdr:nvCxnSpPr>
        <xdr:cNvPr id="808" name="直線コネクタ 807"/>
        <xdr:cNvCxnSpPr/>
      </xdr:nvCxnSpPr>
      <xdr:spPr>
        <a:xfrm flipV="1">
          <a:off x="19545300" y="144078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809" name="楕円 808"/>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810" name="直線コネクタ 809"/>
        <xdr:cNvCxnSpPr/>
      </xdr:nvCxnSpPr>
      <xdr:spPr>
        <a:xfrm>
          <a:off x="18656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11" name="n_1ave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12" name="n_2ave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13"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14"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73423</xdr:rowOff>
    </xdr:from>
    <xdr:ext cx="469744" cy="259045"/>
    <xdr:sp macro="" textlink="">
      <xdr:nvSpPr>
        <xdr:cNvPr id="815" name="n_1main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16" name="n_2mainValue【消防施設】&#10;一人当たり面積"/>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817"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818"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0" name="直線コネクタ 8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1" name="テキスト ボックス 8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2" name="直線コネクタ 8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3" name="テキスト ボックス 8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4" name="直線コネクタ 8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5" name="テキスト ボックス 8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6" name="直線コネクタ 8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7" name="テキスト ボックス 8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8" name="直線コネクタ 8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9" name="テキスト ボックス 8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0" name="直線コネクタ 8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1" name="テキスト ボックス 8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44" name="直線コネクタ 843"/>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45"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46" name="直線コネクタ 845"/>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47"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48" name="直線コネクタ 84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49"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50" name="フローチャート: 判断 849"/>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51" name="フローチャート: 判断 850"/>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52" name="フローチャート: 判断 851"/>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3" name="フローチャート: 判断 852"/>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54" name="フローチャート: 判断 853"/>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860" name="楕円 859"/>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46463</xdr:rowOff>
    </xdr:from>
    <xdr:ext cx="405111" cy="259045"/>
    <xdr:sp macro="" textlink="">
      <xdr:nvSpPr>
        <xdr:cNvPr id="861" name="【庁舎】&#10;有形固定資産減価償却率該当値テキスト"/>
        <xdr:cNvSpPr txBox="1"/>
      </xdr:nvSpPr>
      <xdr:spPr>
        <a:xfrm>
          <a:off x="16357600" y="1839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92348</xdr:rowOff>
    </xdr:from>
    <xdr:to>
      <xdr:col>81</xdr:col>
      <xdr:colOff>101600</xdr:colOff>
      <xdr:row>108</xdr:row>
      <xdr:rowOff>22498</xdr:rowOff>
    </xdr:to>
    <xdr:sp macro="" textlink="">
      <xdr:nvSpPr>
        <xdr:cNvPr id="862" name="楕円 861"/>
        <xdr:cNvSpPr/>
      </xdr:nvSpPr>
      <xdr:spPr>
        <a:xfrm>
          <a:off x="15430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143148</xdr:rowOff>
    </xdr:from>
    <xdr:to>
      <xdr:col>85</xdr:col>
      <xdr:colOff>127000</xdr:colOff>
      <xdr:row>108</xdr:row>
      <xdr:rowOff>10886</xdr:rowOff>
    </xdr:to>
    <xdr:cxnSp macro="">
      <xdr:nvCxnSpPr>
        <xdr:cNvPr id="863" name="直線コネクタ 862"/>
        <xdr:cNvCxnSpPr/>
      </xdr:nvCxnSpPr>
      <xdr:spPr>
        <a:xfrm>
          <a:off x="15481300" y="1848829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49893</xdr:rowOff>
    </xdr:from>
    <xdr:to>
      <xdr:col>76</xdr:col>
      <xdr:colOff>165100</xdr:colOff>
      <xdr:row>107</xdr:row>
      <xdr:rowOff>151493</xdr:rowOff>
    </xdr:to>
    <xdr:sp macro="" textlink="">
      <xdr:nvSpPr>
        <xdr:cNvPr id="864" name="楕円 863"/>
        <xdr:cNvSpPr/>
      </xdr:nvSpPr>
      <xdr:spPr>
        <a:xfrm>
          <a:off x="14541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100693</xdr:rowOff>
    </xdr:from>
    <xdr:to>
      <xdr:col>81</xdr:col>
      <xdr:colOff>50800</xdr:colOff>
      <xdr:row>107</xdr:row>
      <xdr:rowOff>143148</xdr:rowOff>
    </xdr:to>
    <xdr:cxnSp macro="">
      <xdr:nvCxnSpPr>
        <xdr:cNvPr id="865" name="直線コネクタ 864"/>
        <xdr:cNvCxnSpPr/>
      </xdr:nvCxnSpPr>
      <xdr:spPr>
        <a:xfrm>
          <a:off x="14592300" y="1844584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154395</xdr:rowOff>
    </xdr:from>
    <xdr:to>
      <xdr:col>72</xdr:col>
      <xdr:colOff>38100</xdr:colOff>
      <xdr:row>104</xdr:row>
      <xdr:rowOff>84545</xdr:rowOff>
    </xdr:to>
    <xdr:sp macro="" textlink="">
      <xdr:nvSpPr>
        <xdr:cNvPr id="866" name="楕円 865"/>
        <xdr:cNvSpPr/>
      </xdr:nvSpPr>
      <xdr:spPr>
        <a:xfrm>
          <a:off x="1365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33745</xdr:rowOff>
    </xdr:from>
    <xdr:to>
      <xdr:col>76</xdr:col>
      <xdr:colOff>114300</xdr:colOff>
      <xdr:row>107</xdr:row>
      <xdr:rowOff>100693</xdr:rowOff>
    </xdr:to>
    <xdr:cxnSp macro="">
      <xdr:nvCxnSpPr>
        <xdr:cNvPr id="867" name="直線コネクタ 866"/>
        <xdr:cNvCxnSpPr/>
      </xdr:nvCxnSpPr>
      <xdr:spPr>
        <a:xfrm>
          <a:off x="13703300" y="17864545"/>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868" name="楕円 867"/>
        <xdr:cNvSpPr/>
      </xdr:nvSpPr>
      <xdr:spPr>
        <a:xfrm>
          <a:off x="12763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33745</xdr:rowOff>
    </xdr:to>
    <xdr:cxnSp macro="">
      <xdr:nvCxnSpPr>
        <xdr:cNvPr id="869" name="直線コネクタ 868"/>
        <xdr:cNvCxnSpPr/>
      </xdr:nvCxnSpPr>
      <xdr:spPr>
        <a:xfrm>
          <a:off x="12814300" y="178465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70"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71"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72"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73" name="n_4aveValue【庁舎】&#10;有形固定資産減価償却率"/>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13625</xdr:rowOff>
    </xdr:from>
    <xdr:ext cx="405111" cy="259045"/>
    <xdr:sp macro="" textlink="">
      <xdr:nvSpPr>
        <xdr:cNvPr id="874" name="n_1mainValue【庁舎】&#10;有形固定資産減価償却率"/>
        <xdr:cNvSpPr txBox="1"/>
      </xdr:nvSpPr>
      <xdr:spPr>
        <a:xfrm>
          <a:off x="15266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142620</xdr:rowOff>
    </xdr:from>
    <xdr:ext cx="405111" cy="259045"/>
    <xdr:sp macro="" textlink="">
      <xdr:nvSpPr>
        <xdr:cNvPr id="875" name="n_2mainValue【庁舎】&#10;有形固定資産減価償却率"/>
        <xdr:cNvSpPr txBox="1"/>
      </xdr:nvSpPr>
      <xdr:spPr>
        <a:xfrm>
          <a:off x="14389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101072</xdr:rowOff>
    </xdr:from>
    <xdr:ext cx="405111" cy="259045"/>
    <xdr:sp macro="" textlink="">
      <xdr:nvSpPr>
        <xdr:cNvPr id="876" name="n_3mainValue【庁舎】&#10;有形固定資産減価償却率"/>
        <xdr:cNvSpPr txBox="1"/>
      </xdr:nvSpPr>
      <xdr:spPr>
        <a:xfrm>
          <a:off x="13500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83111</xdr:rowOff>
    </xdr:from>
    <xdr:ext cx="405111" cy="259045"/>
    <xdr:sp macro="" textlink="">
      <xdr:nvSpPr>
        <xdr:cNvPr id="877" name="n_4mainValue【庁舎】&#10;有形固定資産減価償却率"/>
        <xdr:cNvSpPr txBox="1"/>
      </xdr:nvSpPr>
      <xdr:spPr>
        <a:xfrm>
          <a:off x="12611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8" name="正方形/長方形 8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9" name="正方形/長方形 8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0" name="正方形/長方形 8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1" name="正方形/長方形 8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2" name="正方形/長方形 8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3" name="正方形/長方形 8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4" name="正方形/長方形 8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5" name="正方形/長方形 8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6" name="テキスト ボックス 8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7" name="直線コネクタ 8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8" name="直線コネクタ 8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9" name="テキスト ボックス 8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0" name="直線コネクタ 8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1" name="テキスト ボックス 8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2" name="直線コネクタ 8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3" name="テキスト ボックス 8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4" name="直線コネクタ 8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5" name="テキスト ボックス 8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6" name="直線コネクタ 8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7" name="テキスト ボックス 8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8" name="直線コネクタ 8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9" name="テキスト ボックス 8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03" name="直線コネクタ 902"/>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04"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05" name="直線コネクタ 904"/>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06"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07" name="直線コネクタ 906"/>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08"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09" name="フローチャート: 判断 908"/>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10" name="フローチャート: 判断 909"/>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11" name="フローチャート: 判断 910"/>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12" name="フローチャート: 判断 911"/>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13" name="フローチャート: 判断 912"/>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919" name="楕円 918"/>
        <xdr:cNvSpPr/>
      </xdr:nvSpPr>
      <xdr:spPr>
        <a:xfrm>
          <a:off x="22110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136089</xdr:rowOff>
    </xdr:from>
    <xdr:ext cx="469744" cy="259045"/>
    <xdr:sp macro="" textlink="">
      <xdr:nvSpPr>
        <xdr:cNvPr id="920" name="【庁舎】&#10;一人当たり面積該当値テキスト"/>
        <xdr:cNvSpPr txBox="1"/>
      </xdr:nvSpPr>
      <xdr:spPr>
        <a:xfrm>
          <a:off x="22199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921" name="楕円 920"/>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37012</xdr:rowOff>
    </xdr:to>
    <xdr:cxnSp macro="">
      <xdr:nvCxnSpPr>
        <xdr:cNvPr id="922" name="直線コネクタ 921"/>
        <xdr:cNvCxnSpPr/>
      </xdr:nvCxnSpPr>
      <xdr:spPr>
        <a:xfrm>
          <a:off x="21323300" y="182074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154395</xdr:rowOff>
    </xdr:from>
    <xdr:to>
      <xdr:col>107</xdr:col>
      <xdr:colOff>101600</xdr:colOff>
      <xdr:row>106</xdr:row>
      <xdr:rowOff>84545</xdr:rowOff>
    </xdr:to>
    <xdr:sp macro="" textlink="">
      <xdr:nvSpPr>
        <xdr:cNvPr id="923" name="楕円 922"/>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33745</xdr:rowOff>
    </xdr:from>
    <xdr:to>
      <xdr:col>111</xdr:col>
      <xdr:colOff>177800</xdr:colOff>
      <xdr:row>106</xdr:row>
      <xdr:rowOff>33745</xdr:rowOff>
    </xdr:to>
    <xdr:cxnSp macro="">
      <xdr:nvCxnSpPr>
        <xdr:cNvPr id="924" name="直線コネクタ 923"/>
        <xdr:cNvCxnSpPr/>
      </xdr:nvCxnSpPr>
      <xdr:spPr>
        <a:xfrm>
          <a:off x="20434300" y="18207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925" name="楕円 924"/>
        <xdr:cNvSpPr/>
      </xdr:nvSpPr>
      <xdr:spPr>
        <a:xfrm>
          <a:off x="19494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33745</xdr:rowOff>
    </xdr:from>
    <xdr:to>
      <xdr:col>107</xdr:col>
      <xdr:colOff>50800</xdr:colOff>
      <xdr:row>106</xdr:row>
      <xdr:rowOff>105592</xdr:rowOff>
    </xdr:to>
    <xdr:cxnSp macro="">
      <xdr:nvCxnSpPr>
        <xdr:cNvPr id="926" name="直線コネクタ 925"/>
        <xdr:cNvCxnSpPr/>
      </xdr:nvCxnSpPr>
      <xdr:spPr>
        <a:xfrm flipV="1">
          <a:off x="19545300" y="18207445"/>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927" name="楕円 926"/>
        <xdr:cNvSpPr/>
      </xdr:nvSpPr>
      <xdr:spPr>
        <a:xfrm>
          <a:off x="18605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105592</xdr:rowOff>
    </xdr:from>
    <xdr:to>
      <xdr:col>102</xdr:col>
      <xdr:colOff>114300</xdr:colOff>
      <xdr:row>106</xdr:row>
      <xdr:rowOff>112123</xdr:rowOff>
    </xdr:to>
    <xdr:cxnSp macro="">
      <xdr:nvCxnSpPr>
        <xdr:cNvPr id="928" name="直線コネクタ 927"/>
        <xdr:cNvCxnSpPr/>
      </xdr:nvCxnSpPr>
      <xdr:spPr>
        <a:xfrm flipV="1">
          <a:off x="18656300" y="182792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29"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30"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31" name="n_3aveValue【庁舎】&#10;一人当たり面積"/>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32"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75672</xdr:rowOff>
    </xdr:from>
    <xdr:ext cx="469744" cy="259045"/>
    <xdr:sp macro="" textlink="">
      <xdr:nvSpPr>
        <xdr:cNvPr id="933" name="n_1main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75672</xdr:rowOff>
    </xdr:from>
    <xdr:ext cx="469744" cy="259045"/>
    <xdr:sp macro="" textlink="">
      <xdr:nvSpPr>
        <xdr:cNvPr id="934" name="n_2mainValue【庁舎】&#10;一人当たり面積"/>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935" name="n_3mainValue【庁舎】&#10;一人当たり面積"/>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936" name="n_4mainValue【庁舎】&#10;一人当たり面積"/>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前頁に記載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地方消費税交付金や市町村民税所得割等の増により、基準財政収入額が増加したものの、交付税の再算定等による基準財政需要額の増によって、前年比</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類似団体を上回ってはいるが、引き続き財政健全化対策の取組により改善した収支バランスを維持、継続するため、歳出の削減、効率化を進めるとともに、将来の負担軽減に努めるなど財政運営の健全性の確保と安定的な財政基盤の確立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xdr:cNvCxnSpPr/>
      </xdr:nvCxnSpPr>
      <xdr:spPr>
        <a:xfrm>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56092</xdr:rowOff>
    </xdr:to>
    <xdr:cxnSp macro="">
      <xdr:nvCxnSpPr>
        <xdr:cNvPr id="75" name="直線コネクタ 74"/>
        <xdr:cNvCxnSpPr/>
      </xdr:nvCxnSpPr>
      <xdr:spPr>
        <a:xfrm>
          <a:off x="2336800" y="70252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xdr:cNvCxnSpPr/>
      </xdr:nvCxnSpPr>
      <xdr:spPr>
        <a:xfrm>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地方税や地方交付税等の経常一般財源等が増加したため、</a:t>
          </a:r>
          <a:r>
            <a:rPr kumimoji="1" lang="ja-JP" altLang="ja-JP" sz="1100">
              <a:solidFill>
                <a:schemeClr val="dk1"/>
              </a:solidFill>
              <a:effectLst/>
              <a:latin typeface="+mn-lt"/>
              <a:ea typeface="+mn-ea"/>
              <a:cs typeface="+mn-cs"/>
            </a:rPr>
            <a:t>全体では前年度比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ポイント減となったところであるが、依然類似団体よりも低い水準で推移しており、令和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ポイント下回った。</a:t>
          </a:r>
          <a:endParaRPr lang="ja-JP" altLang="ja-JP">
            <a:effectLst/>
          </a:endParaRPr>
        </a:p>
        <a:p>
          <a:r>
            <a:rPr kumimoji="1" lang="ja-JP" altLang="ja-JP" sz="1100">
              <a:solidFill>
                <a:schemeClr val="dk1"/>
              </a:solidFill>
              <a:effectLst/>
              <a:latin typeface="+mn-lt"/>
              <a:ea typeface="+mn-ea"/>
              <a:cs typeface="+mn-cs"/>
            </a:rPr>
            <a:t>　今後も引き続き社会保障費など扶助費の義務的経費の増加が見込まれることから、これまで進めてきた人件費抑制や民間委託・指定管理者制度導入等の内部管理経費の抑制と補助金等の歳入確保をより一層進め、経常収支比率の改善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61</xdr:row>
      <xdr:rowOff>8382</xdr:rowOff>
    </xdr:to>
    <xdr:cxnSp macro="">
      <xdr:nvCxnSpPr>
        <xdr:cNvPr id="130" name="直線コネクタ 129"/>
        <xdr:cNvCxnSpPr/>
      </xdr:nvCxnSpPr>
      <xdr:spPr>
        <a:xfrm flipV="1">
          <a:off x="4114800" y="104378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61</xdr:row>
      <xdr:rowOff>8382</xdr:rowOff>
    </xdr:to>
    <xdr:cxnSp macro="">
      <xdr:nvCxnSpPr>
        <xdr:cNvPr id="133" name="直線コネクタ 132"/>
        <xdr:cNvCxnSpPr/>
      </xdr:nvCxnSpPr>
      <xdr:spPr>
        <a:xfrm>
          <a:off x="3225800" y="103510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61</xdr:row>
      <xdr:rowOff>124206</xdr:rowOff>
    </xdr:to>
    <xdr:cxnSp macro="">
      <xdr:nvCxnSpPr>
        <xdr:cNvPr id="136" name="直線コネクタ 135"/>
        <xdr:cNvCxnSpPr/>
      </xdr:nvCxnSpPr>
      <xdr:spPr>
        <a:xfrm flipV="1">
          <a:off x="2336800" y="1035100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61</xdr:row>
      <xdr:rowOff>124206</xdr:rowOff>
    </xdr:to>
    <xdr:cxnSp macro="">
      <xdr:nvCxnSpPr>
        <xdr:cNvPr id="139" name="直線コネクタ 138"/>
        <xdr:cNvCxnSpPr/>
      </xdr:nvCxnSpPr>
      <xdr:spPr>
        <a:xfrm>
          <a:off x="1447800" y="1043787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49" name="楕円 148"/>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116603</xdr:rowOff>
    </xdr:from>
    <xdr:ext cx="762000" cy="259045"/>
    <xdr:sp macro="" textlink="">
      <xdr:nvSpPr>
        <xdr:cNvPr id="150" name="財政構造の弾力性該当値テキスト"/>
        <xdr:cNvSpPr txBox="1"/>
      </xdr:nvSpPr>
      <xdr:spPr>
        <a:xfrm>
          <a:off x="5041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129032</xdr:rowOff>
    </xdr:from>
    <xdr:to>
      <xdr:col>19</xdr:col>
      <xdr:colOff>184150</xdr:colOff>
      <xdr:row>61</xdr:row>
      <xdr:rowOff>59182</xdr:rowOff>
    </xdr:to>
    <xdr:sp macro="" textlink="">
      <xdr:nvSpPr>
        <xdr:cNvPr id="151" name="楕円 150"/>
        <xdr:cNvSpPr/>
      </xdr:nvSpPr>
      <xdr:spPr>
        <a:xfrm>
          <a:off x="4064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69359</xdr:rowOff>
    </xdr:from>
    <xdr:ext cx="736600" cy="259045"/>
    <xdr:sp macro="" textlink="">
      <xdr:nvSpPr>
        <xdr:cNvPr id="152" name="テキスト ボックス 151"/>
        <xdr:cNvSpPr txBox="1"/>
      </xdr:nvSpPr>
      <xdr:spPr>
        <a:xfrm>
          <a:off x="3733800" y="1018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3" name="楕円 152"/>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4" name="テキスト ボックス 153"/>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5" name="楕円 154"/>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6" name="テキスト ボックス 155"/>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100076</xdr:rowOff>
    </xdr:from>
    <xdr:to>
      <xdr:col>7</xdr:col>
      <xdr:colOff>31750</xdr:colOff>
      <xdr:row>61</xdr:row>
      <xdr:rowOff>30226</xdr:rowOff>
    </xdr:to>
    <xdr:sp macro="" textlink="">
      <xdr:nvSpPr>
        <xdr:cNvPr id="157" name="楕円 156"/>
        <xdr:cNvSpPr/>
      </xdr:nvSpPr>
      <xdr:spPr>
        <a:xfrm>
          <a:off x="1397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40403</xdr:rowOff>
    </xdr:from>
    <xdr:ext cx="762000" cy="259045"/>
    <xdr:sp macro="" textlink="">
      <xdr:nvSpPr>
        <xdr:cNvPr id="158" name="テキスト ボックス 157"/>
        <xdr:cNvSpPr txBox="1"/>
      </xdr:nvSpPr>
      <xdr:spPr>
        <a:xfrm>
          <a:off x="1066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53,971</a:t>
          </a:r>
          <a:r>
            <a:rPr kumimoji="1" lang="ja-JP" altLang="ja-JP" sz="1100">
              <a:solidFill>
                <a:schemeClr val="dk1"/>
              </a:solidFill>
              <a:effectLst/>
              <a:latin typeface="+mn-lt"/>
              <a:ea typeface="+mn-ea"/>
              <a:cs typeface="+mn-cs"/>
            </a:rPr>
            <a:t>円上回っている。人件費、物件費、維持補修費それぞれが類似団体平均を上回っており、中でも維持補修費は、除雪費等の道路維持に係る費用があるため、類似団体平均を大きく上回っている。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今後も引き続き、指定管理者制度の活用、民間移譲等を進めることにより、公共施設の運営に係る委託料及び人件費、維持補修費等のコスト縮減に努める。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118067</xdr:rowOff>
    </xdr:from>
    <xdr:to>
      <xdr:col>23</xdr:col>
      <xdr:colOff>133350</xdr:colOff>
      <xdr:row>86</xdr:row>
      <xdr:rowOff>8013</xdr:rowOff>
    </xdr:to>
    <xdr:cxnSp macro="">
      <xdr:nvCxnSpPr>
        <xdr:cNvPr id="191" name="直線コネクタ 190"/>
        <xdr:cNvCxnSpPr/>
      </xdr:nvCxnSpPr>
      <xdr:spPr>
        <a:xfrm>
          <a:off x="4114800" y="14691317"/>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50330</xdr:rowOff>
    </xdr:from>
    <xdr:to>
      <xdr:col>19</xdr:col>
      <xdr:colOff>133350</xdr:colOff>
      <xdr:row>85</xdr:row>
      <xdr:rowOff>118067</xdr:rowOff>
    </xdr:to>
    <xdr:cxnSp macro="">
      <xdr:nvCxnSpPr>
        <xdr:cNvPr id="194" name="直線コネクタ 193"/>
        <xdr:cNvCxnSpPr/>
      </xdr:nvCxnSpPr>
      <xdr:spPr>
        <a:xfrm>
          <a:off x="3225800" y="14623580"/>
          <a:ext cx="889000" cy="6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48614</xdr:rowOff>
    </xdr:from>
    <xdr:to>
      <xdr:col>15</xdr:col>
      <xdr:colOff>82550</xdr:colOff>
      <xdr:row>85</xdr:row>
      <xdr:rowOff>50330</xdr:rowOff>
    </xdr:to>
    <xdr:cxnSp macro="">
      <xdr:nvCxnSpPr>
        <xdr:cNvPr id="197" name="直線コネクタ 196"/>
        <xdr:cNvCxnSpPr/>
      </xdr:nvCxnSpPr>
      <xdr:spPr>
        <a:xfrm>
          <a:off x="2336800" y="14450414"/>
          <a:ext cx="889000" cy="1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77205</xdr:rowOff>
    </xdr:from>
    <xdr:to>
      <xdr:col>11</xdr:col>
      <xdr:colOff>31750</xdr:colOff>
      <xdr:row>84</xdr:row>
      <xdr:rowOff>48614</xdr:rowOff>
    </xdr:to>
    <xdr:cxnSp macro="">
      <xdr:nvCxnSpPr>
        <xdr:cNvPr id="200" name="直線コネクタ 199"/>
        <xdr:cNvCxnSpPr/>
      </xdr:nvCxnSpPr>
      <xdr:spPr>
        <a:xfrm>
          <a:off x="1447800" y="14307555"/>
          <a:ext cx="889000" cy="14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128663</xdr:rowOff>
    </xdr:from>
    <xdr:to>
      <xdr:col>23</xdr:col>
      <xdr:colOff>184150</xdr:colOff>
      <xdr:row>86</xdr:row>
      <xdr:rowOff>58813</xdr:rowOff>
    </xdr:to>
    <xdr:sp macro="" textlink="">
      <xdr:nvSpPr>
        <xdr:cNvPr id="210" name="楕円 209"/>
        <xdr:cNvSpPr/>
      </xdr:nvSpPr>
      <xdr:spPr>
        <a:xfrm>
          <a:off x="4902200" y="1470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100740</xdr:rowOff>
    </xdr:from>
    <xdr:ext cx="762000" cy="259045"/>
    <xdr:sp macro="" textlink="">
      <xdr:nvSpPr>
        <xdr:cNvPr id="211" name="人件費・物件費等の状況該当値テキスト"/>
        <xdr:cNvSpPr txBox="1"/>
      </xdr:nvSpPr>
      <xdr:spPr>
        <a:xfrm>
          <a:off x="5041900" y="146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67267</xdr:rowOff>
    </xdr:from>
    <xdr:to>
      <xdr:col>19</xdr:col>
      <xdr:colOff>184150</xdr:colOff>
      <xdr:row>85</xdr:row>
      <xdr:rowOff>168867</xdr:rowOff>
    </xdr:to>
    <xdr:sp macro="" textlink="">
      <xdr:nvSpPr>
        <xdr:cNvPr id="212" name="楕円 211"/>
        <xdr:cNvSpPr/>
      </xdr:nvSpPr>
      <xdr:spPr>
        <a:xfrm>
          <a:off x="4064000" y="146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153644</xdr:rowOff>
    </xdr:from>
    <xdr:ext cx="736600" cy="259045"/>
    <xdr:sp macro="" textlink="">
      <xdr:nvSpPr>
        <xdr:cNvPr id="213" name="テキスト ボックス 212"/>
        <xdr:cNvSpPr txBox="1"/>
      </xdr:nvSpPr>
      <xdr:spPr>
        <a:xfrm>
          <a:off x="3733800" y="147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170980</xdr:rowOff>
    </xdr:from>
    <xdr:to>
      <xdr:col>15</xdr:col>
      <xdr:colOff>133350</xdr:colOff>
      <xdr:row>85</xdr:row>
      <xdr:rowOff>101130</xdr:rowOff>
    </xdr:to>
    <xdr:sp macro="" textlink="">
      <xdr:nvSpPr>
        <xdr:cNvPr id="214" name="楕円 213"/>
        <xdr:cNvSpPr/>
      </xdr:nvSpPr>
      <xdr:spPr>
        <a:xfrm>
          <a:off x="3175000" y="1457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85907</xdr:rowOff>
    </xdr:from>
    <xdr:ext cx="762000" cy="259045"/>
    <xdr:sp macro="" textlink="">
      <xdr:nvSpPr>
        <xdr:cNvPr id="215" name="テキスト ボックス 214"/>
        <xdr:cNvSpPr txBox="1"/>
      </xdr:nvSpPr>
      <xdr:spPr>
        <a:xfrm>
          <a:off x="2844800" y="1465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169264</xdr:rowOff>
    </xdr:from>
    <xdr:to>
      <xdr:col>11</xdr:col>
      <xdr:colOff>82550</xdr:colOff>
      <xdr:row>84</xdr:row>
      <xdr:rowOff>99414</xdr:rowOff>
    </xdr:to>
    <xdr:sp macro="" textlink="">
      <xdr:nvSpPr>
        <xdr:cNvPr id="216" name="楕円 215"/>
        <xdr:cNvSpPr/>
      </xdr:nvSpPr>
      <xdr:spPr>
        <a:xfrm>
          <a:off x="2286000" y="143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84191</xdr:rowOff>
    </xdr:from>
    <xdr:ext cx="762000" cy="259045"/>
    <xdr:sp macro="" textlink="">
      <xdr:nvSpPr>
        <xdr:cNvPr id="217" name="テキスト ボックス 216"/>
        <xdr:cNvSpPr txBox="1"/>
      </xdr:nvSpPr>
      <xdr:spPr>
        <a:xfrm>
          <a:off x="1955800" y="1448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26405</xdr:rowOff>
    </xdr:from>
    <xdr:to>
      <xdr:col>7</xdr:col>
      <xdr:colOff>31750</xdr:colOff>
      <xdr:row>83</xdr:row>
      <xdr:rowOff>128005</xdr:rowOff>
    </xdr:to>
    <xdr:sp macro="" textlink="">
      <xdr:nvSpPr>
        <xdr:cNvPr id="218" name="楕円 217"/>
        <xdr:cNvSpPr/>
      </xdr:nvSpPr>
      <xdr:spPr>
        <a:xfrm>
          <a:off x="1397000" y="142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112782</xdr:rowOff>
    </xdr:from>
    <xdr:ext cx="762000" cy="259045"/>
    <xdr:sp macro="" textlink="">
      <xdr:nvSpPr>
        <xdr:cNvPr id="219" name="テキスト ボックス 218"/>
        <xdr:cNvSpPr txBox="1"/>
      </xdr:nvSpPr>
      <xdr:spPr>
        <a:xfrm>
          <a:off x="1066800" y="1434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るものの、給与構造改革により、年功的な給与上昇を抑制し、職務・職責に応じた給与水準を確立するため、給与表の級構成、号俸構成及び給与カーブの是正を行うことで、引き続き総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82550</xdr:rowOff>
    </xdr:to>
    <xdr:cxnSp macro="">
      <xdr:nvCxnSpPr>
        <xdr:cNvPr id="253" name="直線コネクタ 252"/>
        <xdr:cNvCxnSpPr/>
      </xdr:nvCxnSpPr>
      <xdr:spPr>
        <a:xfrm flipV="1">
          <a:off x="16179800" y="144441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82550</xdr:rowOff>
    </xdr:to>
    <xdr:cxnSp macro="">
      <xdr:nvCxnSpPr>
        <xdr:cNvPr id="256" name="直線コネクタ 255"/>
        <xdr:cNvCxnSpPr/>
      </xdr:nvCxnSpPr>
      <xdr:spPr>
        <a:xfrm>
          <a:off x="15290800" y="143838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102659</xdr:rowOff>
    </xdr:to>
    <xdr:cxnSp macro="">
      <xdr:nvCxnSpPr>
        <xdr:cNvPr id="259" name="直線コネクタ 258"/>
        <xdr:cNvCxnSpPr/>
      </xdr:nvCxnSpPr>
      <xdr:spPr>
        <a:xfrm flipV="1">
          <a:off x="14401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102659</xdr:rowOff>
    </xdr:to>
    <xdr:cxnSp macro="">
      <xdr:nvCxnSpPr>
        <xdr:cNvPr id="262" name="直線コネクタ 261"/>
        <xdr:cNvCxnSpPr/>
      </xdr:nvCxnSpPr>
      <xdr:spPr>
        <a:xfrm>
          <a:off x="13512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2" name="楕円 271"/>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3"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76" name="楕円 275"/>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77" name="テキスト ボックス 276"/>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78" name="楕円 277"/>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79" name="テキスト ボックス 278"/>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0" name="楕円 279"/>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1" name="テキスト ボックス 280"/>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組織の統廃合、指定管理者制度の活用等の職員数削減の取組を進めているが、消防業務を直営で行っていることや、市町村類型が見直されたことなどの影響により、類似団体平均を</a:t>
          </a:r>
          <a:r>
            <a:rPr kumimoji="1" lang="en-US" altLang="ja-JP" sz="1100">
              <a:solidFill>
                <a:schemeClr val="dk1"/>
              </a:solidFill>
              <a:effectLst/>
              <a:latin typeface="+mn-lt"/>
              <a:ea typeface="+mn-ea"/>
              <a:cs typeface="+mn-cs"/>
            </a:rPr>
            <a:t>0.55</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　今後も、事務・事業の見直し、組織の合理化に努めるとともに、民間活力の活用、非常勤職員化、市民協働の取組等を通じて可能な限り職員数の削減を進め、必要最小限での定員管理に努める。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139488</xdr:rowOff>
    </xdr:from>
    <xdr:to>
      <xdr:col>81</xdr:col>
      <xdr:colOff>44450</xdr:colOff>
      <xdr:row>61</xdr:row>
      <xdr:rowOff>169651</xdr:rowOff>
    </xdr:to>
    <xdr:cxnSp macro="">
      <xdr:nvCxnSpPr>
        <xdr:cNvPr id="316" name="直線コネクタ 315"/>
        <xdr:cNvCxnSpPr/>
      </xdr:nvCxnSpPr>
      <xdr:spPr>
        <a:xfrm>
          <a:off x="16179800" y="10597938"/>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137478</xdr:rowOff>
    </xdr:from>
    <xdr:to>
      <xdr:col>77</xdr:col>
      <xdr:colOff>44450</xdr:colOff>
      <xdr:row>61</xdr:row>
      <xdr:rowOff>139488</xdr:rowOff>
    </xdr:to>
    <xdr:cxnSp macro="">
      <xdr:nvCxnSpPr>
        <xdr:cNvPr id="319" name="直線コネクタ 318"/>
        <xdr:cNvCxnSpPr/>
      </xdr:nvCxnSpPr>
      <xdr:spPr>
        <a:xfrm>
          <a:off x="15290800" y="105959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137478</xdr:rowOff>
    </xdr:to>
    <xdr:cxnSp macro="">
      <xdr:nvCxnSpPr>
        <xdr:cNvPr id="322" name="直線コネクタ 321"/>
        <xdr:cNvCxnSpPr/>
      </xdr:nvCxnSpPr>
      <xdr:spPr>
        <a:xfrm>
          <a:off x="14401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149543</xdr:rowOff>
    </xdr:to>
    <xdr:cxnSp macro="">
      <xdr:nvCxnSpPr>
        <xdr:cNvPr id="325" name="直線コネクタ 324"/>
        <xdr:cNvCxnSpPr/>
      </xdr:nvCxnSpPr>
      <xdr:spPr>
        <a:xfrm flipV="1">
          <a:off x="13512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118851</xdr:rowOff>
    </xdr:from>
    <xdr:to>
      <xdr:col>81</xdr:col>
      <xdr:colOff>95250</xdr:colOff>
      <xdr:row>62</xdr:row>
      <xdr:rowOff>49001</xdr:rowOff>
    </xdr:to>
    <xdr:sp macro="" textlink="">
      <xdr:nvSpPr>
        <xdr:cNvPr id="335" name="楕円 334"/>
        <xdr:cNvSpPr/>
      </xdr:nvSpPr>
      <xdr:spPr>
        <a:xfrm>
          <a:off x="169672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90928</xdr:rowOff>
    </xdr:from>
    <xdr:ext cx="762000" cy="259045"/>
    <xdr:sp macro="" textlink="">
      <xdr:nvSpPr>
        <xdr:cNvPr id="336" name="定員管理の状況該当値テキスト"/>
        <xdr:cNvSpPr txBox="1"/>
      </xdr:nvSpPr>
      <xdr:spPr>
        <a:xfrm>
          <a:off x="17106900" y="1054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37" name="楕円 336"/>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3615</xdr:rowOff>
    </xdr:from>
    <xdr:ext cx="736600" cy="259045"/>
    <xdr:sp macro="" textlink="">
      <xdr:nvSpPr>
        <xdr:cNvPr id="338" name="テキスト ボックス 337"/>
        <xdr:cNvSpPr txBox="1"/>
      </xdr:nvSpPr>
      <xdr:spPr>
        <a:xfrm>
          <a:off x="15798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86678</xdr:rowOff>
    </xdr:from>
    <xdr:to>
      <xdr:col>73</xdr:col>
      <xdr:colOff>44450</xdr:colOff>
      <xdr:row>62</xdr:row>
      <xdr:rowOff>16828</xdr:rowOff>
    </xdr:to>
    <xdr:sp macro="" textlink="">
      <xdr:nvSpPr>
        <xdr:cNvPr id="339" name="楕円 338"/>
        <xdr:cNvSpPr/>
      </xdr:nvSpPr>
      <xdr:spPr>
        <a:xfrm>
          <a:off x="15240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1605</xdr:rowOff>
    </xdr:from>
    <xdr:ext cx="762000" cy="259045"/>
    <xdr:sp macro="" textlink="">
      <xdr:nvSpPr>
        <xdr:cNvPr id="340" name="テキスト ボックス 339"/>
        <xdr:cNvSpPr txBox="1"/>
      </xdr:nvSpPr>
      <xdr:spPr>
        <a:xfrm>
          <a:off x="14909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82656</xdr:rowOff>
    </xdr:from>
    <xdr:to>
      <xdr:col>68</xdr:col>
      <xdr:colOff>203200</xdr:colOff>
      <xdr:row>62</xdr:row>
      <xdr:rowOff>12806</xdr:rowOff>
    </xdr:to>
    <xdr:sp macro="" textlink="">
      <xdr:nvSpPr>
        <xdr:cNvPr id="341" name="楕円 340"/>
        <xdr:cNvSpPr/>
      </xdr:nvSpPr>
      <xdr:spPr>
        <a:xfrm>
          <a:off x="14351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169033</xdr:rowOff>
    </xdr:from>
    <xdr:ext cx="762000" cy="259045"/>
    <xdr:sp macro="" textlink="">
      <xdr:nvSpPr>
        <xdr:cNvPr id="342" name="テキスト ボックス 341"/>
        <xdr:cNvSpPr txBox="1"/>
      </xdr:nvSpPr>
      <xdr:spPr>
        <a:xfrm>
          <a:off x="14020800" y="106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98743</xdr:rowOff>
    </xdr:from>
    <xdr:to>
      <xdr:col>64</xdr:col>
      <xdr:colOff>152400</xdr:colOff>
      <xdr:row>62</xdr:row>
      <xdr:rowOff>28893</xdr:rowOff>
    </xdr:to>
    <xdr:sp macro="" textlink="">
      <xdr:nvSpPr>
        <xdr:cNvPr id="343" name="楕円 342"/>
        <xdr:cNvSpPr/>
      </xdr:nvSpPr>
      <xdr:spPr>
        <a:xfrm>
          <a:off x="13462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13670</xdr:rowOff>
    </xdr:from>
    <xdr:ext cx="762000" cy="259045"/>
    <xdr:sp macro="" textlink="">
      <xdr:nvSpPr>
        <xdr:cNvPr id="344" name="テキスト ボックス 343"/>
        <xdr:cNvSpPr txBox="1"/>
      </xdr:nvSpPr>
      <xdr:spPr>
        <a:xfrm>
          <a:off x="13131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財政健全化法での早期健全化水準には達していないものの、類似団体平均を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公債費の圧縮には、新規地方債の発行抑制が重要であることから、「財政標準化計画」に基づき、地方債発行の抑制を図り、公債費の増嵩による財政圧迫の予防に努める。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164677</xdr:rowOff>
    </xdr:to>
    <xdr:cxnSp macro="">
      <xdr:nvCxnSpPr>
        <xdr:cNvPr id="377" name="直線コネクタ 376"/>
        <xdr:cNvCxnSpPr/>
      </xdr:nvCxnSpPr>
      <xdr:spPr>
        <a:xfrm flipV="1">
          <a:off x="16179800" y="717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80" name="直線コネクタ 379"/>
        <xdr:cNvCxnSpPr/>
      </xdr:nvCxnSpPr>
      <xdr:spPr>
        <a:xfrm flipV="1">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41487</xdr:rowOff>
    </xdr:to>
    <xdr:cxnSp macro="">
      <xdr:nvCxnSpPr>
        <xdr:cNvPr id="383" name="直線コネクタ 382"/>
        <xdr:cNvCxnSpPr/>
      </xdr:nvCxnSpPr>
      <xdr:spPr>
        <a:xfrm flipV="1">
          <a:off x="14401800" y="720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65617</xdr:rowOff>
    </xdr:to>
    <xdr:cxnSp macro="">
      <xdr:nvCxnSpPr>
        <xdr:cNvPr id="386" name="直線コネクタ 385"/>
        <xdr:cNvCxnSpPr/>
      </xdr:nvCxnSpPr>
      <xdr:spPr>
        <a:xfrm flipV="1">
          <a:off x="13512800" y="72423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6" name="楕円 395"/>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7"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8" name="楕円 397"/>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399" name="テキスト ボックス 398"/>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0" name="楕円 399"/>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1" name="テキスト ボックス 400"/>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2" name="楕円 401"/>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3" name="テキスト ボックス 402"/>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4" name="楕円 403"/>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5" name="テキスト ボックス 404"/>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地方債残高の減少等により、充当可能財源等が将来負担額を上回ったため、将来負担比率はゼロとなった。</a:t>
          </a:r>
          <a:endParaRPr lang="ja-JP" altLang="ja-JP" sz="1400">
            <a:effectLst/>
          </a:endParaRPr>
        </a:p>
        <a:p>
          <a:r>
            <a:rPr kumimoji="1" lang="ja-JP" altLang="ja-JP" sz="1100">
              <a:solidFill>
                <a:schemeClr val="dk1"/>
              </a:solidFill>
              <a:effectLst/>
              <a:latin typeface="+mn-lt"/>
              <a:ea typeface="+mn-ea"/>
              <a:cs typeface="+mn-cs"/>
            </a:rPr>
            <a:t>　今後も地方債発行を伴う事業の実施にあたっては、世代間負担の公平と公債費負担の中長期的な平準化などの観点から負担を軽減するよう財政の健全化を推進する。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88960</xdr:rowOff>
    </xdr:from>
    <xdr:to>
      <xdr:col>72</xdr:col>
      <xdr:colOff>203200</xdr:colOff>
      <xdr:row>14</xdr:row>
      <xdr:rowOff>103656</xdr:rowOff>
    </xdr:to>
    <xdr:cxnSp macro="">
      <xdr:nvCxnSpPr>
        <xdr:cNvPr id="441" name="直線コネクタ 440"/>
        <xdr:cNvCxnSpPr/>
      </xdr:nvCxnSpPr>
      <xdr:spPr>
        <a:xfrm flipV="1">
          <a:off x="14401800" y="231781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103656</xdr:rowOff>
    </xdr:from>
    <xdr:to>
      <xdr:col>68</xdr:col>
      <xdr:colOff>152400</xdr:colOff>
      <xdr:row>16</xdr:row>
      <xdr:rowOff>5503</xdr:rowOff>
    </xdr:to>
    <xdr:cxnSp macro="">
      <xdr:nvCxnSpPr>
        <xdr:cNvPr id="444" name="直線コネクタ 443"/>
        <xdr:cNvCxnSpPr/>
      </xdr:nvCxnSpPr>
      <xdr:spPr>
        <a:xfrm flipV="1">
          <a:off x="13512800" y="2503956"/>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8" name="テキスト ボックス 447"/>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9" name="フローチャート: 判断 448"/>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0" name="テキスト ボックス 449"/>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1" name="フローチャート: 判断 450"/>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2" name="テキスト ボックス 451"/>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38160</xdr:rowOff>
    </xdr:from>
    <xdr:to>
      <xdr:col>73</xdr:col>
      <xdr:colOff>44450</xdr:colOff>
      <xdr:row>13</xdr:row>
      <xdr:rowOff>139760</xdr:rowOff>
    </xdr:to>
    <xdr:sp macro="" textlink="">
      <xdr:nvSpPr>
        <xdr:cNvPr id="458" name="楕円 457"/>
        <xdr:cNvSpPr/>
      </xdr:nvSpPr>
      <xdr:spPr>
        <a:xfrm>
          <a:off x="15240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149937</xdr:rowOff>
    </xdr:from>
    <xdr:ext cx="762000" cy="259045"/>
    <xdr:sp macro="" textlink="">
      <xdr:nvSpPr>
        <xdr:cNvPr id="459" name="テキスト ボックス 458"/>
        <xdr:cNvSpPr txBox="1"/>
      </xdr:nvSpPr>
      <xdr:spPr>
        <a:xfrm>
          <a:off x="14909800" y="20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52856</xdr:rowOff>
    </xdr:from>
    <xdr:to>
      <xdr:col>68</xdr:col>
      <xdr:colOff>203200</xdr:colOff>
      <xdr:row>14</xdr:row>
      <xdr:rowOff>154456</xdr:rowOff>
    </xdr:to>
    <xdr:sp macro="" textlink="">
      <xdr:nvSpPr>
        <xdr:cNvPr id="460" name="楕円 459"/>
        <xdr:cNvSpPr/>
      </xdr:nvSpPr>
      <xdr:spPr>
        <a:xfrm>
          <a:off x="14351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164633</xdr:rowOff>
    </xdr:from>
    <xdr:ext cx="762000" cy="259045"/>
    <xdr:sp macro="" textlink="">
      <xdr:nvSpPr>
        <xdr:cNvPr id="461" name="テキスト ボックス 460"/>
        <xdr:cNvSpPr txBox="1"/>
      </xdr:nvSpPr>
      <xdr:spPr>
        <a:xfrm>
          <a:off x="14020800" y="22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62" name="楕円 461"/>
        <xdr:cNvSpPr/>
      </xdr:nvSpPr>
      <xdr:spPr>
        <a:xfrm>
          <a:off x="13462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63" name="テキスト ボックス 462"/>
        <xdr:cNvSpPr txBox="1"/>
      </xdr:nvSpPr>
      <xdr:spPr>
        <a:xfrm>
          <a:off x="13131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経常収支比率の人件費については、類似団体平均を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ポイント下回っており、人口一人当たりの人件費（人件費に準じる費用を含む）決算額についても、類似団体平均を</a:t>
          </a:r>
          <a:r>
            <a:rPr kumimoji="1" lang="en-US" altLang="ja-JP" sz="1100">
              <a:solidFill>
                <a:schemeClr val="dk1"/>
              </a:solidFill>
              <a:effectLst/>
              <a:latin typeface="+mn-lt"/>
              <a:ea typeface="+mn-ea"/>
              <a:cs typeface="+mn-cs"/>
            </a:rPr>
            <a:t>7,591</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　今後も職員数の抑制、民間移譲等を進めることにより、人件費の抑制に努める。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159657</xdr:rowOff>
    </xdr:from>
    <xdr:to>
      <xdr:col>24</xdr:col>
      <xdr:colOff>25400</xdr:colOff>
      <xdr:row>35</xdr:row>
      <xdr:rowOff>73116</xdr:rowOff>
    </xdr:to>
    <xdr:cxnSp macro="">
      <xdr:nvCxnSpPr>
        <xdr:cNvPr id="68" name="直線コネクタ 67"/>
        <xdr:cNvCxnSpPr/>
      </xdr:nvCxnSpPr>
      <xdr:spPr>
        <a:xfrm flipV="1">
          <a:off x="3987800" y="598895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73116</xdr:rowOff>
    </xdr:to>
    <xdr:cxnSp macro="">
      <xdr:nvCxnSpPr>
        <xdr:cNvPr id="71" name="直線コネクタ 70"/>
        <xdr:cNvCxnSpPr/>
      </xdr:nvCxnSpPr>
      <xdr:spPr>
        <a:xfrm>
          <a:off x="3098800" y="6047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36</xdr:row>
      <xdr:rowOff>32294</xdr:rowOff>
    </xdr:to>
    <xdr:cxnSp macro="">
      <xdr:nvCxnSpPr>
        <xdr:cNvPr id="74" name="直線コネクタ 73"/>
        <xdr:cNvCxnSpPr/>
      </xdr:nvCxnSpPr>
      <xdr:spPr>
        <a:xfrm flipV="1">
          <a:off x="2209800" y="604774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151493</xdr:rowOff>
    </xdr:from>
    <xdr:to>
      <xdr:col>11</xdr:col>
      <xdr:colOff>9525</xdr:colOff>
      <xdr:row>36</xdr:row>
      <xdr:rowOff>32294</xdr:rowOff>
    </xdr:to>
    <xdr:cxnSp macro="">
      <xdr:nvCxnSpPr>
        <xdr:cNvPr id="77" name="直線コネクタ 76"/>
        <xdr:cNvCxnSpPr/>
      </xdr:nvCxnSpPr>
      <xdr:spPr>
        <a:xfrm>
          <a:off x="1320800" y="61522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87" name="楕円 86"/>
        <xdr:cNvSpPr/>
      </xdr:nvSpPr>
      <xdr:spPr>
        <a:xfrm>
          <a:off x="4775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125384</xdr:rowOff>
    </xdr:from>
    <xdr:ext cx="762000" cy="259045"/>
    <xdr:sp macro="" textlink="">
      <xdr:nvSpPr>
        <xdr:cNvPr id="88" name="人件費該当値テキスト"/>
        <xdr:cNvSpPr txBox="1"/>
      </xdr:nvSpPr>
      <xdr:spPr>
        <a:xfrm>
          <a:off x="4914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22316</xdr:rowOff>
    </xdr:from>
    <xdr:to>
      <xdr:col>20</xdr:col>
      <xdr:colOff>38100</xdr:colOff>
      <xdr:row>35</xdr:row>
      <xdr:rowOff>123916</xdr:rowOff>
    </xdr:to>
    <xdr:sp macro="" textlink="">
      <xdr:nvSpPr>
        <xdr:cNvPr id="89" name="楕円 88"/>
        <xdr:cNvSpPr/>
      </xdr:nvSpPr>
      <xdr:spPr>
        <a:xfrm>
          <a:off x="3937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134093</xdr:rowOff>
    </xdr:from>
    <xdr:ext cx="736600" cy="259045"/>
    <xdr:sp macro="" textlink="">
      <xdr:nvSpPr>
        <xdr:cNvPr id="90" name="テキスト ボックス 89"/>
        <xdr:cNvSpPr txBox="1"/>
      </xdr:nvSpPr>
      <xdr:spPr>
        <a:xfrm>
          <a:off x="3606800" y="579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91" name="楕円 90"/>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2" name="テキスト ボックス 91"/>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152944</xdr:rowOff>
    </xdr:from>
    <xdr:to>
      <xdr:col>11</xdr:col>
      <xdr:colOff>60325</xdr:colOff>
      <xdr:row>36</xdr:row>
      <xdr:rowOff>83094</xdr:rowOff>
    </xdr:to>
    <xdr:sp macro="" textlink="">
      <xdr:nvSpPr>
        <xdr:cNvPr id="93" name="楕円 92"/>
        <xdr:cNvSpPr/>
      </xdr:nvSpPr>
      <xdr:spPr>
        <a:xfrm>
          <a:off x="2159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93271</xdr:rowOff>
    </xdr:from>
    <xdr:ext cx="762000" cy="259045"/>
    <xdr:sp macro="" textlink="">
      <xdr:nvSpPr>
        <xdr:cNvPr id="94" name="テキスト ボックス 93"/>
        <xdr:cNvSpPr txBox="1"/>
      </xdr:nvSpPr>
      <xdr:spPr>
        <a:xfrm>
          <a:off x="1828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96" name="テキスト ボックス 95"/>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経常収支比率の物件費については、類似団体平均を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、公共施設の運営に係る委託料等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ランニングコストの縮減策や公共施設の統廃合を検討するなど、歳出の削減に努める。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168148</xdr:rowOff>
    </xdr:to>
    <xdr:cxnSp macro="">
      <xdr:nvCxnSpPr>
        <xdr:cNvPr id="127" name="直線コネクタ 126"/>
        <xdr:cNvCxnSpPr/>
      </xdr:nvCxnSpPr>
      <xdr:spPr>
        <a:xfrm flipV="1">
          <a:off x="15671800" y="28564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16</xdr:row>
      <xdr:rowOff>168148</xdr:rowOff>
    </xdr:to>
    <xdr:cxnSp macro="">
      <xdr:nvCxnSpPr>
        <xdr:cNvPr id="130" name="直線コネクタ 129"/>
        <xdr:cNvCxnSpPr/>
      </xdr:nvCxnSpPr>
      <xdr:spPr>
        <a:xfrm>
          <a:off x="14782800" y="269189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16</xdr:row>
      <xdr:rowOff>12700</xdr:rowOff>
    </xdr:to>
    <xdr:cxnSp macro="">
      <xdr:nvCxnSpPr>
        <xdr:cNvPr id="133" name="直線コネクタ 132"/>
        <xdr:cNvCxnSpPr/>
      </xdr:nvCxnSpPr>
      <xdr:spPr>
        <a:xfrm flipV="1">
          <a:off x="13893800" y="2691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40132</xdr:rowOff>
    </xdr:to>
    <xdr:cxnSp macro="">
      <xdr:nvCxnSpPr>
        <xdr:cNvPr id="136" name="直線コネクタ 135"/>
        <xdr:cNvCxnSpPr/>
      </xdr:nvCxnSpPr>
      <xdr:spPr>
        <a:xfrm flipV="1">
          <a:off x="13004800" y="2755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6" name="楕円 145"/>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7"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8" name="楕円 147"/>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9" name="テキスト ボックス 148"/>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50" name="楕円 149"/>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51" name="テキスト ボックス 150"/>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4" name="楕円 153"/>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5" name="テキスト ボックス 154"/>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経常収支比率の扶助費については、平均年齢の低いまちであることなどにより、類似団体平均を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ポイント下回っているものの、今後も高齢化の進展などにより社会保障費の増加が見込まれることから、適正な執行に努める。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153670</xdr:rowOff>
    </xdr:to>
    <xdr:cxnSp macro="">
      <xdr:nvCxnSpPr>
        <xdr:cNvPr id="188" name="直線コネクタ 187"/>
        <xdr:cNvCxnSpPr/>
      </xdr:nvCxnSpPr>
      <xdr:spPr>
        <a:xfrm>
          <a:off x="3987800" y="9484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69850</xdr:rowOff>
    </xdr:to>
    <xdr:cxnSp macro="">
      <xdr:nvCxnSpPr>
        <xdr:cNvPr id="191" name="直線コネクタ 190"/>
        <xdr:cNvCxnSpPr/>
      </xdr:nvCxnSpPr>
      <xdr:spPr>
        <a:xfrm flipV="1">
          <a:off x="3098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100330</xdr:rowOff>
    </xdr:to>
    <xdr:cxnSp macro="">
      <xdr:nvCxnSpPr>
        <xdr:cNvPr id="194" name="直線コネクタ 193"/>
        <xdr:cNvCxnSpPr/>
      </xdr:nvCxnSpPr>
      <xdr:spPr>
        <a:xfrm flipV="1">
          <a:off x="2209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100330</xdr:rowOff>
    </xdr:to>
    <xdr:cxnSp macro="">
      <xdr:nvCxnSpPr>
        <xdr:cNvPr id="197" name="直線コネクタ 196"/>
        <xdr:cNvCxnSpPr/>
      </xdr:nvCxnSpPr>
      <xdr:spPr>
        <a:xfrm>
          <a:off x="1320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102870</xdr:rowOff>
    </xdr:from>
    <xdr:to>
      <xdr:col>24</xdr:col>
      <xdr:colOff>76200</xdr:colOff>
      <xdr:row>56</xdr:row>
      <xdr:rowOff>33020</xdr:rowOff>
    </xdr:to>
    <xdr:sp macro="" textlink="">
      <xdr:nvSpPr>
        <xdr:cNvPr id="207" name="楕円 206"/>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119397</xdr:rowOff>
    </xdr:from>
    <xdr:ext cx="762000" cy="259045"/>
    <xdr:sp macro="" textlink="">
      <xdr:nvSpPr>
        <xdr:cNvPr id="208" name="扶助費該当値テキスト"/>
        <xdr:cNvSpPr txBox="1"/>
      </xdr:nvSpPr>
      <xdr:spPr>
        <a:xfrm>
          <a:off x="4914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10" name="テキスト ボックス 209"/>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3" name="楕円 212"/>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161307</xdr:rowOff>
    </xdr:from>
    <xdr:ext cx="762000" cy="259045"/>
    <xdr:sp macro="" textlink="">
      <xdr:nvSpPr>
        <xdr:cNvPr id="214" name="テキスト ボックス 213"/>
        <xdr:cNvSpPr txBox="1"/>
      </xdr:nvSpPr>
      <xdr:spPr>
        <a:xfrm>
          <a:off x="1828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5" name="楕円 214"/>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6" name="テキスト ボックス 215"/>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経常収支比率のその他については、類似団体平均を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主な要因は、繰出金が適正な水準を維持していることなどと考えられるが、高齢化に伴う介護保険特別会計や後期高齢者医療特別会計への繰出金が増加傾向にあり、今後ますます大きな負担となることが危惧されることから、引き続き特別会計も含め適正な執行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165100</xdr:rowOff>
    </xdr:to>
    <xdr:cxnSp macro="">
      <xdr:nvCxnSpPr>
        <xdr:cNvPr id="251" name="直線コネクタ 250"/>
        <xdr:cNvCxnSpPr/>
      </xdr:nvCxnSpPr>
      <xdr:spPr>
        <a:xfrm>
          <a:off x="15671800" y="9700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15422</xdr:rowOff>
    </xdr:to>
    <xdr:cxnSp macro="">
      <xdr:nvCxnSpPr>
        <xdr:cNvPr id="254" name="直線コネクタ 253"/>
        <xdr:cNvCxnSpPr/>
      </xdr:nvCxnSpPr>
      <xdr:spPr>
        <a:xfrm flipV="1">
          <a:off x="14782800" y="9700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15422</xdr:rowOff>
    </xdr:to>
    <xdr:cxnSp macro="">
      <xdr:nvCxnSpPr>
        <xdr:cNvPr id="257" name="直線コネクタ 256"/>
        <xdr:cNvCxnSpPr/>
      </xdr:nvCxnSpPr>
      <xdr:spPr>
        <a:xfrm>
          <a:off x="13893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132443</xdr:rowOff>
    </xdr:to>
    <xdr:cxnSp macro="">
      <xdr:nvCxnSpPr>
        <xdr:cNvPr id="260" name="直線コネクタ 259"/>
        <xdr:cNvCxnSpPr/>
      </xdr:nvCxnSpPr>
      <xdr:spPr>
        <a:xfrm>
          <a:off x="13004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5" name="テキスト ボックス 274"/>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8" name="楕円 277"/>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9" name="テキスト ボックス 278"/>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経常収支比率の補助費等については、類似団体平均を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特に補助交付金が主な要因となっていることから、今後も外郭団体等に対する補助交付金の必要性等について検証し、不必要な補助金は見直しや廃止を行い、歳出の削減に努める。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46990</xdr:rowOff>
    </xdr:to>
    <xdr:cxnSp macro="">
      <xdr:nvCxnSpPr>
        <xdr:cNvPr id="311" name="直線コネクタ 310"/>
        <xdr:cNvCxnSpPr/>
      </xdr:nvCxnSpPr>
      <xdr:spPr>
        <a:xfrm>
          <a:off x="15671800" y="673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46990</xdr:rowOff>
    </xdr:to>
    <xdr:cxnSp macro="">
      <xdr:nvCxnSpPr>
        <xdr:cNvPr id="314" name="直線コネクタ 313"/>
        <xdr:cNvCxnSpPr/>
      </xdr:nvCxnSpPr>
      <xdr:spPr>
        <a:xfrm>
          <a:off x="14782800" y="671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130810</xdr:rowOff>
    </xdr:to>
    <xdr:cxnSp macro="">
      <xdr:nvCxnSpPr>
        <xdr:cNvPr id="317" name="直線コネクタ 316"/>
        <xdr:cNvCxnSpPr/>
      </xdr:nvCxnSpPr>
      <xdr:spPr>
        <a:xfrm flipV="1">
          <a:off x="13893800" y="6710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130810</xdr:rowOff>
    </xdr:to>
    <xdr:cxnSp macro="">
      <xdr:nvCxnSpPr>
        <xdr:cNvPr id="320" name="直線コネクタ 319"/>
        <xdr:cNvCxnSpPr/>
      </xdr:nvCxnSpPr>
      <xdr:spPr>
        <a:xfrm>
          <a:off x="13004800" y="6710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0" name="楕円 329"/>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1" name="補助費等該当値テキスト"/>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2" name="楕円 331"/>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3" name="テキスト ボックス 332"/>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4" name="楕円 333"/>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5" name="テキスト ボックス 334"/>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80010</xdr:rowOff>
    </xdr:from>
    <xdr:to>
      <xdr:col>69</xdr:col>
      <xdr:colOff>142875</xdr:colOff>
      <xdr:row>40</xdr:row>
      <xdr:rowOff>10160</xdr:rowOff>
    </xdr:to>
    <xdr:sp macro="" textlink="">
      <xdr:nvSpPr>
        <xdr:cNvPr id="336" name="楕円 335"/>
        <xdr:cNvSpPr/>
      </xdr:nvSpPr>
      <xdr:spPr>
        <a:xfrm>
          <a:off x="13843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166387</xdr:rowOff>
    </xdr:from>
    <xdr:ext cx="762000" cy="259045"/>
    <xdr:sp macro="" textlink="">
      <xdr:nvSpPr>
        <xdr:cNvPr id="337" name="テキスト ボックス 336"/>
        <xdr:cNvSpPr txBox="1"/>
      </xdr:nvSpPr>
      <xdr:spPr>
        <a:xfrm>
          <a:off x="13512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8" name="楕円 337"/>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9" name="テキスト ボックス 338"/>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経常収支比率の公債費については、類似団体平均を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ポイント下回っているが、第三セクター等改革推進債の償還等に伴い、人口一人当たり公債費（公債費に準ずる費用を含む）決算額では類似団体平均を</a:t>
          </a:r>
          <a:r>
            <a:rPr kumimoji="1" lang="en-US" altLang="ja-JP" sz="1100">
              <a:solidFill>
                <a:schemeClr val="dk1"/>
              </a:solidFill>
              <a:effectLst/>
              <a:latin typeface="+mn-lt"/>
              <a:ea typeface="+mn-ea"/>
              <a:cs typeface="+mn-cs"/>
            </a:rPr>
            <a:t>5,726</a:t>
          </a:r>
          <a:r>
            <a:rPr kumimoji="1" lang="ja-JP" altLang="ja-JP" sz="1100">
              <a:solidFill>
                <a:schemeClr val="dk1"/>
              </a:solidFill>
              <a:effectLst/>
              <a:latin typeface="+mn-lt"/>
              <a:ea typeface="+mn-ea"/>
              <a:cs typeface="+mn-cs"/>
            </a:rPr>
            <a:t>円上回っている。</a:t>
          </a:r>
          <a:endParaRPr lang="ja-JP" altLang="ja-JP" sz="1400">
            <a:effectLst/>
          </a:endParaRPr>
        </a:p>
        <a:p>
          <a:r>
            <a:rPr kumimoji="1" lang="ja-JP" altLang="ja-JP" sz="1100">
              <a:solidFill>
                <a:schemeClr val="dk1"/>
              </a:solidFill>
              <a:effectLst/>
              <a:latin typeface="+mn-lt"/>
              <a:ea typeface="+mn-ea"/>
              <a:cs typeface="+mn-cs"/>
            </a:rPr>
            <a:t>　今後も「財政標準化計画」に基づき、投資的経費及び地方債の発行を抑制し、公債費の増嵩による財政圧迫の予防に努める。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50800</xdr:rowOff>
    </xdr:to>
    <xdr:cxnSp macro="">
      <xdr:nvCxnSpPr>
        <xdr:cNvPr id="372" name="直線コネクタ 371"/>
        <xdr:cNvCxnSpPr/>
      </xdr:nvCxnSpPr>
      <xdr:spPr>
        <a:xfrm flipV="1">
          <a:off x="3987800" y="13035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50800</xdr:rowOff>
    </xdr:to>
    <xdr:cxnSp macro="">
      <xdr:nvCxnSpPr>
        <xdr:cNvPr id="375" name="直線コネクタ 374"/>
        <xdr:cNvCxnSpPr/>
      </xdr:nvCxnSpPr>
      <xdr:spPr>
        <a:xfrm>
          <a:off x="3098800" y="13058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58420</xdr:rowOff>
    </xdr:to>
    <xdr:cxnSp macro="">
      <xdr:nvCxnSpPr>
        <xdr:cNvPr id="378" name="直線コネクタ 377"/>
        <xdr:cNvCxnSpPr/>
      </xdr:nvCxnSpPr>
      <xdr:spPr>
        <a:xfrm flipV="1">
          <a:off x="2209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58420</xdr:rowOff>
    </xdr:to>
    <xdr:cxnSp macro="">
      <xdr:nvCxnSpPr>
        <xdr:cNvPr id="381" name="直線コネクタ 380"/>
        <xdr:cNvCxnSpPr/>
      </xdr:nvCxnSpPr>
      <xdr:spPr>
        <a:xfrm>
          <a:off x="1320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1" name="楕円 390"/>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2"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3" name="楕円 392"/>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4" name="テキスト ボックス 393"/>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5" name="楕円 39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6" name="テキスト ボックス 39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7" name="楕円 396"/>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8" name="テキスト ボックス 397"/>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9" name="楕円 398"/>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0" name="テキスト ボックス 399"/>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経常収支比率の公債費以外については、類似団体平均を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ポイント下回っているものの、補助費等について類似団体平均を上回っており、今後も扶助費等の社会保障費の増加が見込まれることから、引き続き各費目の歳出削減に努る。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167005</xdr:rowOff>
    </xdr:from>
    <xdr:to>
      <xdr:col>82</xdr:col>
      <xdr:colOff>107950</xdr:colOff>
      <xdr:row>75</xdr:row>
      <xdr:rowOff>167005</xdr:rowOff>
    </xdr:to>
    <xdr:cxnSp macro="">
      <xdr:nvCxnSpPr>
        <xdr:cNvPr id="429" name="直線コネクタ 428"/>
        <xdr:cNvCxnSpPr/>
      </xdr:nvCxnSpPr>
      <xdr:spPr>
        <a:xfrm>
          <a:off x="15671800" y="13025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167005</xdr:rowOff>
    </xdr:to>
    <xdr:cxnSp macro="">
      <xdr:nvCxnSpPr>
        <xdr:cNvPr id="432" name="直線コネクタ 431"/>
        <xdr:cNvCxnSpPr/>
      </xdr:nvCxnSpPr>
      <xdr:spPr>
        <a:xfrm>
          <a:off x="14782800" y="1290574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127000</xdr:rowOff>
    </xdr:to>
    <xdr:cxnSp macro="">
      <xdr:nvCxnSpPr>
        <xdr:cNvPr id="435" name="直線コネクタ 434"/>
        <xdr:cNvCxnSpPr/>
      </xdr:nvCxnSpPr>
      <xdr:spPr>
        <a:xfrm flipV="1">
          <a:off x="13893800" y="129057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144145</xdr:rowOff>
    </xdr:from>
    <xdr:to>
      <xdr:col>69</xdr:col>
      <xdr:colOff>92075</xdr:colOff>
      <xdr:row>76</xdr:row>
      <xdr:rowOff>127000</xdr:rowOff>
    </xdr:to>
    <xdr:cxnSp macro="">
      <xdr:nvCxnSpPr>
        <xdr:cNvPr id="438" name="直線コネクタ 437"/>
        <xdr:cNvCxnSpPr/>
      </xdr:nvCxnSpPr>
      <xdr:spPr>
        <a:xfrm>
          <a:off x="13004800" y="1300289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116205</xdr:rowOff>
    </xdr:from>
    <xdr:to>
      <xdr:col>82</xdr:col>
      <xdr:colOff>158750</xdr:colOff>
      <xdr:row>76</xdr:row>
      <xdr:rowOff>46355</xdr:rowOff>
    </xdr:to>
    <xdr:sp macro="" textlink="">
      <xdr:nvSpPr>
        <xdr:cNvPr id="448" name="楕円 447"/>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132732</xdr:rowOff>
    </xdr:from>
    <xdr:ext cx="762000" cy="259045"/>
    <xdr:sp macro="" textlink="">
      <xdr:nvSpPr>
        <xdr:cNvPr id="449" name="公債費以外該当値テキスト"/>
        <xdr:cNvSpPr txBox="1"/>
      </xdr:nvSpPr>
      <xdr:spPr>
        <a:xfrm>
          <a:off x="16598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50" name="楕円 449"/>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56532</xdr:rowOff>
    </xdr:from>
    <xdr:ext cx="736600" cy="259045"/>
    <xdr:sp macro="" textlink="">
      <xdr:nvSpPr>
        <xdr:cNvPr id="451" name="テキスト ボックス 450"/>
        <xdr:cNvSpPr txBox="1"/>
      </xdr:nvSpPr>
      <xdr:spPr>
        <a:xfrm>
          <a:off x="15290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2" name="楕円 451"/>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3" name="テキスト ボックス 452"/>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4" name="楕円 453"/>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5" name="テキスト ボックス 454"/>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93345</xdr:rowOff>
    </xdr:from>
    <xdr:to>
      <xdr:col>65</xdr:col>
      <xdr:colOff>53975</xdr:colOff>
      <xdr:row>76</xdr:row>
      <xdr:rowOff>23495</xdr:rowOff>
    </xdr:to>
    <xdr:sp macro="" textlink="">
      <xdr:nvSpPr>
        <xdr:cNvPr id="456" name="楕円 455"/>
        <xdr:cNvSpPr/>
      </xdr:nvSpPr>
      <xdr:spPr>
        <a:xfrm>
          <a:off x="12954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33672</xdr:rowOff>
    </xdr:from>
    <xdr:ext cx="762000" cy="259045"/>
    <xdr:sp macro="" textlink="">
      <xdr:nvSpPr>
        <xdr:cNvPr id="457" name="テキスト ボックス 456"/>
        <xdr:cNvSpPr txBox="1"/>
      </xdr:nvSpPr>
      <xdr:spPr>
        <a:xfrm>
          <a:off x="12623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116764</xdr:rowOff>
    </xdr:from>
    <xdr:to>
      <xdr:col>29</xdr:col>
      <xdr:colOff>127000</xdr:colOff>
      <xdr:row>17</xdr:row>
      <xdr:rowOff>138659</xdr:rowOff>
    </xdr:to>
    <xdr:cxnSp macro="">
      <xdr:nvCxnSpPr>
        <xdr:cNvPr id="50" name="直線コネクタ 49"/>
        <xdr:cNvCxnSpPr/>
      </xdr:nvCxnSpPr>
      <xdr:spPr bwMode="auto">
        <a:xfrm flipV="1">
          <a:off x="5003800" y="3079039"/>
          <a:ext cx="647700" cy="2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125387</xdr:rowOff>
    </xdr:from>
    <xdr:to>
      <xdr:col>26</xdr:col>
      <xdr:colOff>50800</xdr:colOff>
      <xdr:row>17</xdr:row>
      <xdr:rowOff>138659</xdr:rowOff>
    </xdr:to>
    <xdr:cxnSp macro="">
      <xdr:nvCxnSpPr>
        <xdr:cNvPr id="53" name="直線コネクタ 52"/>
        <xdr:cNvCxnSpPr/>
      </xdr:nvCxnSpPr>
      <xdr:spPr bwMode="auto">
        <a:xfrm>
          <a:off x="4305300" y="3087662"/>
          <a:ext cx="698500" cy="13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102235</xdr:rowOff>
    </xdr:from>
    <xdr:to>
      <xdr:col>22</xdr:col>
      <xdr:colOff>114300</xdr:colOff>
      <xdr:row>17</xdr:row>
      <xdr:rowOff>125387</xdr:rowOff>
    </xdr:to>
    <xdr:cxnSp macro="">
      <xdr:nvCxnSpPr>
        <xdr:cNvPr id="56" name="直線コネクタ 55"/>
        <xdr:cNvCxnSpPr/>
      </xdr:nvCxnSpPr>
      <xdr:spPr bwMode="auto">
        <a:xfrm>
          <a:off x="3606800" y="3064510"/>
          <a:ext cx="698500" cy="2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102235</xdr:rowOff>
    </xdr:from>
    <xdr:to>
      <xdr:col>18</xdr:col>
      <xdr:colOff>177800</xdr:colOff>
      <xdr:row>17</xdr:row>
      <xdr:rowOff>103772</xdr:rowOff>
    </xdr:to>
    <xdr:cxnSp macro="">
      <xdr:nvCxnSpPr>
        <xdr:cNvPr id="59" name="直線コネクタ 58"/>
        <xdr:cNvCxnSpPr/>
      </xdr:nvCxnSpPr>
      <xdr:spPr bwMode="auto">
        <a:xfrm flipV="1">
          <a:off x="2908300" y="3064510"/>
          <a:ext cx="698500" cy="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65964</xdr:rowOff>
    </xdr:from>
    <xdr:to>
      <xdr:col>29</xdr:col>
      <xdr:colOff>177800</xdr:colOff>
      <xdr:row>17</xdr:row>
      <xdr:rowOff>167564</xdr:rowOff>
    </xdr:to>
    <xdr:sp macro="" textlink="">
      <xdr:nvSpPr>
        <xdr:cNvPr id="69" name="楕円 68"/>
        <xdr:cNvSpPr/>
      </xdr:nvSpPr>
      <xdr:spPr bwMode="auto">
        <a:xfrm>
          <a:off x="5600700" y="302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38041</xdr:rowOff>
    </xdr:from>
    <xdr:ext cx="762000" cy="259045"/>
    <xdr:sp macro="" textlink="">
      <xdr:nvSpPr>
        <xdr:cNvPr id="70" name="人口1人当たり決算額の推移該当値テキスト130"/>
        <xdr:cNvSpPr txBox="1"/>
      </xdr:nvSpPr>
      <xdr:spPr>
        <a:xfrm>
          <a:off x="5740400" y="300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87859</xdr:rowOff>
    </xdr:from>
    <xdr:to>
      <xdr:col>26</xdr:col>
      <xdr:colOff>101600</xdr:colOff>
      <xdr:row>18</xdr:row>
      <xdr:rowOff>18009</xdr:rowOff>
    </xdr:to>
    <xdr:sp macro="" textlink="">
      <xdr:nvSpPr>
        <xdr:cNvPr id="71" name="楕円 70"/>
        <xdr:cNvSpPr/>
      </xdr:nvSpPr>
      <xdr:spPr bwMode="auto">
        <a:xfrm>
          <a:off x="4953000" y="305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2786</xdr:rowOff>
    </xdr:from>
    <xdr:ext cx="736600" cy="259045"/>
    <xdr:sp macro="" textlink="">
      <xdr:nvSpPr>
        <xdr:cNvPr id="72" name="テキスト ボックス 71"/>
        <xdr:cNvSpPr txBox="1"/>
      </xdr:nvSpPr>
      <xdr:spPr>
        <a:xfrm>
          <a:off x="4622800" y="313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74587</xdr:rowOff>
    </xdr:from>
    <xdr:to>
      <xdr:col>22</xdr:col>
      <xdr:colOff>165100</xdr:colOff>
      <xdr:row>18</xdr:row>
      <xdr:rowOff>4737</xdr:rowOff>
    </xdr:to>
    <xdr:sp macro="" textlink="">
      <xdr:nvSpPr>
        <xdr:cNvPr id="73" name="楕円 72"/>
        <xdr:cNvSpPr/>
      </xdr:nvSpPr>
      <xdr:spPr bwMode="auto">
        <a:xfrm>
          <a:off x="4254500" y="303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160964</xdr:rowOff>
    </xdr:from>
    <xdr:ext cx="762000" cy="259045"/>
    <xdr:sp macro="" textlink="">
      <xdr:nvSpPr>
        <xdr:cNvPr id="74" name="テキスト ボックス 73"/>
        <xdr:cNvSpPr txBox="1"/>
      </xdr:nvSpPr>
      <xdr:spPr>
        <a:xfrm>
          <a:off x="3924300" y="312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51435</xdr:rowOff>
    </xdr:from>
    <xdr:to>
      <xdr:col>19</xdr:col>
      <xdr:colOff>38100</xdr:colOff>
      <xdr:row>17</xdr:row>
      <xdr:rowOff>153035</xdr:rowOff>
    </xdr:to>
    <xdr:sp macro="" textlink="">
      <xdr:nvSpPr>
        <xdr:cNvPr id="75" name="楕円 74"/>
        <xdr:cNvSpPr/>
      </xdr:nvSpPr>
      <xdr:spPr bwMode="auto">
        <a:xfrm>
          <a:off x="3556000" y="301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137812</xdr:rowOff>
    </xdr:from>
    <xdr:ext cx="762000" cy="259045"/>
    <xdr:sp macro="" textlink="">
      <xdr:nvSpPr>
        <xdr:cNvPr id="76" name="テキスト ボックス 75"/>
        <xdr:cNvSpPr txBox="1"/>
      </xdr:nvSpPr>
      <xdr:spPr>
        <a:xfrm>
          <a:off x="3225800" y="310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52972</xdr:rowOff>
    </xdr:from>
    <xdr:to>
      <xdr:col>15</xdr:col>
      <xdr:colOff>101600</xdr:colOff>
      <xdr:row>17</xdr:row>
      <xdr:rowOff>154572</xdr:rowOff>
    </xdr:to>
    <xdr:sp macro="" textlink="">
      <xdr:nvSpPr>
        <xdr:cNvPr id="77" name="楕円 76"/>
        <xdr:cNvSpPr/>
      </xdr:nvSpPr>
      <xdr:spPr bwMode="auto">
        <a:xfrm>
          <a:off x="2857500" y="3015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139349</xdr:rowOff>
    </xdr:from>
    <xdr:ext cx="762000" cy="259045"/>
    <xdr:sp macro="" textlink="">
      <xdr:nvSpPr>
        <xdr:cNvPr id="78" name="テキスト ボックス 77"/>
        <xdr:cNvSpPr txBox="1"/>
      </xdr:nvSpPr>
      <xdr:spPr>
        <a:xfrm>
          <a:off x="2527300" y="31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89281</xdr:rowOff>
    </xdr:from>
    <xdr:to>
      <xdr:col>29</xdr:col>
      <xdr:colOff>127000</xdr:colOff>
      <xdr:row>35</xdr:row>
      <xdr:rowOff>89705</xdr:rowOff>
    </xdr:to>
    <xdr:cxnSp macro="">
      <xdr:nvCxnSpPr>
        <xdr:cNvPr id="113" name="直線コネクタ 112"/>
        <xdr:cNvCxnSpPr/>
      </xdr:nvCxnSpPr>
      <xdr:spPr bwMode="auto">
        <a:xfrm flipV="1">
          <a:off x="5003800" y="6699631"/>
          <a:ext cx="647700" cy="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89705</xdr:rowOff>
    </xdr:from>
    <xdr:to>
      <xdr:col>26</xdr:col>
      <xdr:colOff>50800</xdr:colOff>
      <xdr:row>35</xdr:row>
      <xdr:rowOff>107014</xdr:rowOff>
    </xdr:to>
    <xdr:cxnSp macro="">
      <xdr:nvCxnSpPr>
        <xdr:cNvPr id="116" name="直線コネクタ 115"/>
        <xdr:cNvCxnSpPr/>
      </xdr:nvCxnSpPr>
      <xdr:spPr bwMode="auto">
        <a:xfrm flipV="1">
          <a:off x="4305300" y="6700055"/>
          <a:ext cx="698500" cy="1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101201</xdr:rowOff>
    </xdr:from>
    <xdr:to>
      <xdr:col>22</xdr:col>
      <xdr:colOff>114300</xdr:colOff>
      <xdr:row>35</xdr:row>
      <xdr:rowOff>107014</xdr:rowOff>
    </xdr:to>
    <xdr:cxnSp macro="">
      <xdr:nvCxnSpPr>
        <xdr:cNvPr id="119" name="直線コネクタ 118"/>
        <xdr:cNvCxnSpPr/>
      </xdr:nvCxnSpPr>
      <xdr:spPr bwMode="auto">
        <a:xfrm>
          <a:off x="3606800" y="6711551"/>
          <a:ext cx="698500" cy="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101201</xdr:rowOff>
    </xdr:from>
    <xdr:to>
      <xdr:col>18</xdr:col>
      <xdr:colOff>177800</xdr:colOff>
      <xdr:row>35</xdr:row>
      <xdr:rowOff>119228</xdr:rowOff>
    </xdr:to>
    <xdr:cxnSp macro="">
      <xdr:nvCxnSpPr>
        <xdr:cNvPr id="122" name="直線コネクタ 121"/>
        <xdr:cNvCxnSpPr/>
      </xdr:nvCxnSpPr>
      <xdr:spPr bwMode="auto">
        <a:xfrm flipV="1">
          <a:off x="2908300" y="6711551"/>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38481</xdr:rowOff>
    </xdr:from>
    <xdr:to>
      <xdr:col>29</xdr:col>
      <xdr:colOff>177800</xdr:colOff>
      <xdr:row>35</xdr:row>
      <xdr:rowOff>140081</xdr:rowOff>
    </xdr:to>
    <xdr:sp macro="" textlink="">
      <xdr:nvSpPr>
        <xdr:cNvPr id="132" name="楕円 131"/>
        <xdr:cNvSpPr/>
      </xdr:nvSpPr>
      <xdr:spPr bwMode="auto">
        <a:xfrm>
          <a:off x="5600700" y="6648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226458</xdr:rowOff>
    </xdr:from>
    <xdr:ext cx="762000" cy="259045"/>
    <xdr:sp macro="" textlink="">
      <xdr:nvSpPr>
        <xdr:cNvPr id="133" name="人口1人当たり決算額の推移該当値テキスト445"/>
        <xdr:cNvSpPr txBox="1"/>
      </xdr:nvSpPr>
      <xdr:spPr>
        <a:xfrm>
          <a:off x="5740400" y="649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38905</xdr:rowOff>
    </xdr:from>
    <xdr:to>
      <xdr:col>26</xdr:col>
      <xdr:colOff>101600</xdr:colOff>
      <xdr:row>35</xdr:row>
      <xdr:rowOff>140505</xdr:rowOff>
    </xdr:to>
    <xdr:sp macro="" textlink="">
      <xdr:nvSpPr>
        <xdr:cNvPr id="134" name="楕円 133"/>
        <xdr:cNvSpPr/>
      </xdr:nvSpPr>
      <xdr:spPr bwMode="auto">
        <a:xfrm>
          <a:off x="4953000" y="664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150682</xdr:rowOff>
    </xdr:from>
    <xdr:ext cx="736600" cy="259045"/>
    <xdr:sp macro="" textlink="">
      <xdr:nvSpPr>
        <xdr:cNvPr id="135" name="テキスト ボックス 134"/>
        <xdr:cNvSpPr txBox="1"/>
      </xdr:nvSpPr>
      <xdr:spPr>
        <a:xfrm>
          <a:off x="4622800" y="641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56214</xdr:rowOff>
    </xdr:from>
    <xdr:to>
      <xdr:col>22</xdr:col>
      <xdr:colOff>165100</xdr:colOff>
      <xdr:row>35</xdr:row>
      <xdr:rowOff>157814</xdr:rowOff>
    </xdr:to>
    <xdr:sp macro="" textlink="">
      <xdr:nvSpPr>
        <xdr:cNvPr id="136" name="楕円 135"/>
        <xdr:cNvSpPr/>
      </xdr:nvSpPr>
      <xdr:spPr bwMode="auto">
        <a:xfrm>
          <a:off x="4254500" y="666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167991</xdr:rowOff>
    </xdr:from>
    <xdr:ext cx="762000" cy="259045"/>
    <xdr:sp macro="" textlink="">
      <xdr:nvSpPr>
        <xdr:cNvPr id="137" name="テキスト ボックス 136"/>
        <xdr:cNvSpPr txBox="1"/>
      </xdr:nvSpPr>
      <xdr:spPr>
        <a:xfrm>
          <a:off x="3924300" y="643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50401</xdr:rowOff>
    </xdr:from>
    <xdr:to>
      <xdr:col>19</xdr:col>
      <xdr:colOff>38100</xdr:colOff>
      <xdr:row>35</xdr:row>
      <xdr:rowOff>152001</xdr:rowOff>
    </xdr:to>
    <xdr:sp macro="" textlink="">
      <xdr:nvSpPr>
        <xdr:cNvPr id="138" name="楕円 137"/>
        <xdr:cNvSpPr/>
      </xdr:nvSpPr>
      <xdr:spPr bwMode="auto">
        <a:xfrm>
          <a:off x="3556000" y="66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162178</xdr:rowOff>
    </xdr:from>
    <xdr:ext cx="762000" cy="259045"/>
    <xdr:sp macro="" textlink="">
      <xdr:nvSpPr>
        <xdr:cNvPr id="139" name="テキスト ボックス 138"/>
        <xdr:cNvSpPr txBox="1"/>
      </xdr:nvSpPr>
      <xdr:spPr>
        <a:xfrm>
          <a:off x="3225800" y="64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68428</xdr:rowOff>
    </xdr:from>
    <xdr:to>
      <xdr:col>15</xdr:col>
      <xdr:colOff>101600</xdr:colOff>
      <xdr:row>35</xdr:row>
      <xdr:rowOff>170028</xdr:rowOff>
    </xdr:to>
    <xdr:sp macro="" textlink="">
      <xdr:nvSpPr>
        <xdr:cNvPr id="140" name="楕円 139"/>
        <xdr:cNvSpPr/>
      </xdr:nvSpPr>
      <xdr:spPr bwMode="auto">
        <a:xfrm>
          <a:off x="2857500" y="667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180205</xdr:rowOff>
    </xdr:from>
    <xdr:ext cx="762000" cy="259045"/>
    <xdr:sp macro="" textlink="">
      <xdr:nvSpPr>
        <xdr:cNvPr id="141" name="テキスト ボックス 140"/>
        <xdr:cNvSpPr txBox="1"/>
      </xdr:nvSpPr>
      <xdr:spPr>
        <a:xfrm>
          <a:off x="2527300" y="644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28620</xdr:rowOff>
    </xdr:from>
    <xdr:to>
      <xdr:col>24</xdr:col>
      <xdr:colOff>63500</xdr:colOff>
      <xdr:row>36</xdr:row>
      <xdr:rowOff>51156</xdr:rowOff>
    </xdr:to>
    <xdr:cxnSp macro="">
      <xdr:nvCxnSpPr>
        <xdr:cNvPr id="61" name="直線コネクタ 60"/>
        <xdr:cNvCxnSpPr/>
      </xdr:nvCxnSpPr>
      <xdr:spPr>
        <a:xfrm>
          <a:off x="3797300" y="6200820"/>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28620</xdr:rowOff>
    </xdr:from>
    <xdr:to>
      <xdr:col>19</xdr:col>
      <xdr:colOff>177800</xdr:colOff>
      <xdr:row>36</xdr:row>
      <xdr:rowOff>34525</xdr:rowOff>
    </xdr:to>
    <xdr:cxnSp macro="">
      <xdr:nvCxnSpPr>
        <xdr:cNvPr id="64" name="直線コネクタ 63"/>
        <xdr:cNvCxnSpPr/>
      </xdr:nvCxnSpPr>
      <xdr:spPr>
        <a:xfrm flipV="1">
          <a:off x="2908300" y="620082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7950</xdr:rowOff>
    </xdr:from>
    <xdr:to>
      <xdr:col>15</xdr:col>
      <xdr:colOff>50800</xdr:colOff>
      <xdr:row>36</xdr:row>
      <xdr:rowOff>34525</xdr:rowOff>
    </xdr:to>
    <xdr:cxnSp macro="">
      <xdr:nvCxnSpPr>
        <xdr:cNvPr id="67" name="直線コネクタ 66"/>
        <xdr:cNvCxnSpPr/>
      </xdr:nvCxnSpPr>
      <xdr:spPr>
        <a:xfrm>
          <a:off x="2019300" y="618015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7950</xdr:rowOff>
    </xdr:from>
    <xdr:to>
      <xdr:col>10</xdr:col>
      <xdr:colOff>114300</xdr:colOff>
      <xdr:row>36</xdr:row>
      <xdr:rowOff>37935</xdr:rowOff>
    </xdr:to>
    <xdr:cxnSp macro="">
      <xdr:nvCxnSpPr>
        <xdr:cNvPr id="70" name="直線コネクタ 69"/>
        <xdr:cNvCxnSpPr/>
      </xdr:nvCxnSpPr>
      <xdr:spPr>
        <a:xfrm flipV="1">
          <a:off x="1130300" y="6180150"/>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356</xdr:rowOff>
    </xdr:from>
    <xdr:to>
      <xdr:col>24</xdr:col>
      <xdr:colOff>114300</xdr:colOff>
      <xdr:row>36</xdr:row>
      <xdr:rowOff>101956</xdr:rowOff>
    </xdr:to>
    <xdr:sp macro="" textlink="">
      <xdr:nvSpPr>
        <xdr:cNvPr id="80" name="楕円 79"/>
        <xdr:cNvSpPr/>
      </xdr:nvSpPr>
      <xdr:spPr>
        <a:xfrm>
          <a:off x="4584700" y="61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23233</xdr:rowOff>
    </xdr:from>
    <xdr:ext cx="534377" cy="259045"/>
    <xdr:sp macro="" textlink="">
      <xdr:nvSpPr>
        <xdr:cNvPr id="81" name="人件費該当値テキスト"/>
        <xdr:cNvSpPr txBox="1"/>
      </xdr:nvSpPr>
      <xdr:spPr>
        <a:xfrm>
          <a:off x="4686300" y="60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149270</xdr:rowOff>
    </xdr:from>
    <xdr:to>
      <xdr:col>20</xdr:col>
      <xdr:colOff>38100</xdr:colOff>
      <xdr:row>36</xdr:row>
      <xdr:rowOff>79420</xdr:rowOff>
    </xdr:to>
    <xdr:sp macro="" textlink="">
      <xdr:nvSpPr>
        <xdr:cNvPr id="82" name="楕円 81"/>
        <xdr:cNvSpPr/>
      </xdr:nvSpPr>
      <xdr:spPr>
        <a:xfrm>
          <a:off x="3746500" y="61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95947</xdr:rowOff>
    </xdr:from>
    <xdr:ext cx="534377" cy="259045"/>
    <xdr:sp macro="" textlink="">
      <xdr:nvSpPr>
        <xdr:cNvPr id="83" name="テキスト ボックス 82"/>
        <xdr:cNvSpPr txBox="1"/>
      </xdr:nvSpPr>
      <xdr:spPr>
        <a:xfrm>
          <a:off x="3530111" y="59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155175</xdr:rowOff>
    </xdr:from>
    <xdr:to>
      <xdr:col>15</xdr:col>
      <xdr:colOff>101600</xdr:colOff>
      <xdr:row>36</xdr:row>
      <xdr:rowOff>85325</xdr:rowOff>
    </xdr:to>
    <xdr:sp macro="" textlink="">
      <xdr:nvSpPr>
        <xdr:cNvPr id="84" name="楕円 83"/>
        <xdr:cNvSpPr/>
      </xdr:nvSpPr>
      <xdr:spPr>
        <a:xfrm>
          <a:off x="2857500" y="61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101852</xdr:rowOff>
    </xdr:from>
    <xdr:ext cx="534377" cy="259045"/>
    <xdr:sp macro="" textlink="">
      <xdr:nvSpPr>
        <xdr:cNvPr id="85" name="テキスト ボックス 84"/>
        <xdr:cNvSpPr txBox="1"/>
      </xdr:nvSpPr>
      <xdr:spPr>
        <a:xfrm>
          <a:off x="2641111" y="593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128600</xdr:rowOff>
    </xdr:from>
    <xdr:to>
      <xdr:col>10</xdr:col>
      <xdr:colOff>165100</xdr:colOff>
      <xdr:row>36</xdr:row>
      <xdr:rowOff>58750</xdr:rowOff>
    </xdr:to>
    <xdr:sp macro="" textlink="">
      <xdr:nvSpPr>
        <xdr:cNvPr id="86" name="楕円 85"/>
        <xdr:cNvSpPr/>
      </xdr:nvSpPr>
      <xdr:spPr>
        <a:xfrm>
          <a:off x="1968500" y="61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75277</xdr:rowOff>
    </xdr:from>
    <xdr:ext cx="534377" cy="259045"/>
    <xdr:sp macro="" textlink="">
      <xdr:nvSpPr>
        <xdr:cNvPr id="87" name="テキスト ボックス 86"/>
        <xdr:cNvSpPr txBox="1"/>
      </xdr:nvSpPr>
      <xdr:spPr>
        <a:xfrm>
          <a:off x="1752111" y="59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158585</xdr:rowOff>
    </xdr:from>
    <xdr:to>
      <xdr:col>6</xdr:col>
      <xdr:colOff>38100</xdr:colOff>
      <xdr:row>36</xdr:row>
      <xdr:rowOff>88735</xdr:rowOff>
    </xdr:to>
    <xdr:sp macro="" textlink="">
      <xdr:nvSpPr>
        <xdr:cNvPr id="88" name="楕円 87"/>
        <xdr:cNvSpPr/>
      </xdr:nvSpPr>
      <xdr:spPr>
        <a:xfrm>
          <a:off x="1079500" y="6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105262</xdr:rowOff>
    </xdr:from>
    <xdr:ext cx="534377" cy="259045"/>
    <xdr:sp macro="" textlink="">
      <xdr:nvSpPr>
        <xdr:cNvPr id="89" name="テキスト ボックス 88"/>
        <xdr:cNvSpPr txBox="1"/>
      </xdr:nvSpPr>
      <xdr:spPr>
        <a:xfrm>
          <a:off x="863111" y="59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90742</xdr:rowOff>
    </xdr:from>
    <xdr:to>
      <xdr:col>24</xdr:col>
      <xdr:colOff>63500</xdr:colOff>
      <xdr:row>53</xdr:row>
      <xdr:rowOff>123520</xdr:rowOff>
    </xdr:to>
    <xdr:cxnSp macro="">
      <xdr:nvCxnSpPr>
        <xdr:cNvPr id="119" name="直線コネクタ 118"/>
        <xdr:cNvCxnSpPr/>
      </xdr:nvCxnSpPr>
      <xdr:spPr>
        <a:xfrm flipV="1">
          <a:off x="3797300" y="9177592"/>
          <a:ext cx="838200" cy="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123520</xdr:rowOff>
    </xdr:from>
    <xdr:to>
      <xdr:col>19</xdr:col>
      <xdr:colOff>177800</xdr:colOff>
      <xdr:row>54</xdr:row>
      <xdr:rowOff>85572</xdr:rowOff>
    </xdr:to>
    <xdr:cxnSp macro="">
      <xdr:nvCxnSpPr>
        <xdr:cNvPr id="122" name="直線コネクタ 121"/>
        <xdr:cNvCxnSpPr/>
      </xdr:nvCxnSpPr>
      <xdr:spPr>
        <a:xfrm flipV="1">
          <a:off x="2908300" y="9210370"/>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85572</xdr:rowOff>
    </xdr:from>
    <xdr:to>
      <xdr:col>15</xdr:col>
      <xdr:colOff>50800</xdr:colOff>
      <xdr:row>55</xdr:row>
      <xdr:rowOff>116713</xdr:rowOff>
    </xdr:to>
    <xdr:cxnSp macro="">
      <xdr:nvCxnSpPr>
        <xdr:cNvPr id="125" name="直線コネクタ 124"/>
        <xdr:cNvCxnSpPr/>
      </xdr:nvCxnSpPr>
      <xdr:spPr>
        <a:xfrm flipV="1">
          <a:off x="2019300" y="9343872"/>
          <a:ext cx="889000" cy="2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116713</xdr:rowOff>
    </xdr:from>
    <xdr:to>
      <xdr:col>10</xdr:col>
      <xdr:colOff>114300</xdr:colOff>
      <xdr:row>56</xdr:row>
      <xdr:rowOff>89509</xdr:rowOff>
    </xdr:to>
    <xdr:cxnSp macro="">
      <xdr:nvCxnSpPr>
        <xdr:cNvPr id="128" name="直線コネクタ 127"/>
        <xdr:cNvCxnSpPr/>
      </xdr:nvCxnSpPr>
      <xdr:spPr>
        <a:xfrm flipV="1">
          <a:off x="1130300" y="9546463"/>
          <a:ext cx="889000" cy="1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39942</xdr:rowOff>
    </xdr:from>
    <xdr:to>
      <xdr:col>24</xdr:col>
      <xdr:colOff>114300</xdr:colOff>
      <xdr:row>53</xdr:row>
      <xdr:rowOff>141542</xdr:rowOff>
    </xdr:to>
    <xdr:sp macro="" textlink="">
      <xdr:nvSpPr>
        <xdr:cNvPr id="138" name="楕円 137"/>
        <xdr:cNvSpPr/>
      </xdr:nvSpPr>
      <xdr:spPr>
        <a:xfrm>
          <a:off x="4584700" y="91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62819</xdr:rowOff>
    </xdr:from>
    <xdr:ext cx="599010" cy="259045"/>
    <xdr:sp macro="" textlink="">
      <xdr:nvSpPr>
        <xdr:cNvPr id="139" name="物件費該当値テキスト"/>
        <xdr:cNvSpPr txBox="1"/>
      </xdr:nvSpPr>
      <xdr:spPr>
        <a:xfrm>
          <a:off x="4686300" y="897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72720</xdr:rowOff>
    </xdr:from>
    <xdr:to>
      <xdr:col>20</xdr:col>
      <xdr:colOff>38100</xdr:colOff>
      <xdr:row>54</xdr:row>
      <xdr:rowOff>2870</xdr:rowOff>
    </xdr:to>
    <xdr:sp macro="" textlink="">
      <xdr:nvSpPr>
        <xdr:cNvPr id="140" name="楕円 139"/>
        <xdr:cNvSpPr/>
      </xdr:nvSpPr>
      <xdr:spPr>
        <a:xfrm>
          <a:off x="3746500" y="91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19397</xdr:rowOff>
    </xdr:from>
    <xdr:ext cx="599010" cy="259045"/>
    <xdr:sp macro="" textlink="">
      <xdr:nvSpPr>
        <xdr:cNvPr id="141" name="テキスト ボックス 140"/>
        <xdr:cNvSpPr txBox="1"/>
      </xdr:nvSpPr>
      <xdr:spPr>
        <a:xfrm>
          <a:off x="3497795" y="893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34772</xdr:rowOff>
    </xdr:from>
    <xdr:to>
      <xdr:col>15</xdr:col>
      <xdr:colOff>101600</xdr:colOff>
      <xdr:row>54</xdr:row>
      <xdr:rowOff>136372</xdr:rowOff>
    </xdr:to>
    <xdr:sp macro="" textlink="">
      <xdr:nvSpPr>
        <xdr:cNvPr id="142" name="楕円 141"/>
        <xdr:cNvSpPr/>
      </xdr:nvSpPr>
      <xdr:spPr>
        <a:xfrm>
          <a:off x="2857500" y="92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152899</xdr:rowOff>
    </xdr:from>
    <xdr:ext cx="534377" cy="259045"/>
    <xdr:sp macro="" textlink="">
      <xdr:nvSpPr>
        <xdr:cNvPr id="143" name="テキスト ボックス 142"/>
        <xdr:cNvSpPr txBox="1"/>
      </xdr:nvSpPr>
      <xdr:spPr>
        <a:xfrm>
          <a:off x="2641111" y="90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65913</xdr:rowOff>
    </xdr:from>
    <xdr:to>
      <xdr:col>10</xdr:col>
      <xdr:colOff>165100</xdr:colOff>
      <xdr:row>55</xdr:row>
      <xdr:rowOff>167513</xdr:rowOff>
    </xdr:to>
    <xdr:sp macro="" textlink="">
      <xdr:nvSpPr>
        <xdr:cNvPr id="144" name="楕円 143"/>
        <xdr:cNvSpPr/>
      </xdr:nvSpPr>
      <xdr:spPr>
        <a:xfrm>
          <a:off x="1968500" y="94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12590</xdr:rowOff>
    </xdr:from>
    <xdr:ext cx="534377" cy="259045"/>
    <xdr:sp macro="" textlink="">
      <xdr:nvSpPr>
        <xdr:cNvPr id="145" name="テキスト ボックス 144"/>
        <xdr:cNvSpPr txBox="1"/>
      </xdr:nvSpPr>
      <xdr:spPr>
        <a:xfrm>
          <a:off x="1752111" y="927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38709</xdr:rowOff>
    </xdr:from>
    <xdr:to>
      <xdr:col>6</xdr:col>
      <xdr:colOff>38100</xdr:colOff>
      <xdr:row>56</xdr:row>
      <xdr:rowOff>140309</xdr:rowOff>
    </xdr:to>
    <xdr:sp macro="" textlink="">
      <xdr:nvSpPr>
        <xdr:cNvPr id="146" name="楕円 145"/>
        <xdr:cNvSpPr/>
      </xdr:nvSpPr>
      <xdr:spPr>
        <a:xfrm>
          <a:off x="1079500" y="96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156836</xdr:rowOff>
    </xdr:from>
    <xdr:ext cx="534377" cy="259045"/>
    <xdr:sp macro="" textlink="">
      <xdr:nvSpPr>
        <xdr:cNvPr id="147" name="テキスト ボックス 146"/>
        <xdr:cNvSpPr txBox="1"/>
      </xdr:nvSpPr>
      <xdr:spPr>
        <a:xfrm>
          <a:off x="863111" y="94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68376</xdr:rowOff>
    </xdr:from>
    <xdr:to>
      <xdr:col>24</xdr:col>
      <xdr:colOff>63500</xdr:colOff>
      <xdr:row>75</xdr:row>
      <xdr:rowOff>145186</xdr:rowOff>
    </xdr:to>
    <xdr:cxnSp macro="">
      <xdr:nvCxnSpPr>
        <xdr:cNvPr id="176" name="直線コネクタ 175"/>
        <xdr:cNvCxnSpPr/>
      </xdr:nvCxnSpPr>
      <xdr:spPr>
        <a:xfrm flipV="1">
          <a:off x="3797300" y="12927126"/>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34125</xdr:rowOff>
    </xdr:from>
    <xdr:to>
      <xdr:col>19</xdr:col>
      <xdr:colOff>177800</xdr:colOff>
      <xdr:row>75</xdr:row>
      <xdr:rowOff>145186</xdr:rowOff>
    </xdr:to>
    <xdr:cxnSp macro="">
      <xdr:nvCxnSpPr>
        <xdr:cNvPr id="179" name="直線コネクタ 178"/>
        <xdr:cNvCxnSpPr/>
      </xdr:nvCxnSpPr>
      <xdr:spPr>
        <a:xfrm>
          <a:off x="2908300" y="12892875"/>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34125</xdr:rowOff>
    </xdr:from>
    <xdr:to>
      <xdr:col>15</xdr:col>
      <xdr:colOff>50800</xdr:colOff>
      <xdr:row>76</xdr:row>
      <xdr:rowOff>25248</xdr:rowOff>
    </xdr:to>
    <xdr:cxnSp macro="">
      <xdr:nvCxnSpPr>
        <xdr:cNvPr id="182" name="直線コネクタ 181"/>
        <xdr:cNvCxnSpPr/>
      </xdr:nvCxnSpPr>
      <xdr:spPr>
        <a:xfrm flipV="1">
          <a:off x="2019300" y="12892875"/>
          <a:ext cx="889000" cy="1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25248</xdr:rowOff>
    </xdr:from>
    <xdr:to>
      <xdr:col>10</xdr:col>
      <xdr:colOff>114300</xdr:colOff>
      <xdr:row>76</xdr:row>
      <xdr:rowOff>55384</xdr:rowOff>
    </xdr:to>
    <xdr:cxnSp macro="">
      <xdr:nvCxnSpPr>
        <xdr:cNvPr id="185" name="直線コネクタ 184"/>
        <xdr:cNvCxnSpPr/>
      </xdr:nvCxnSpPr>
      <xdr:spPr>
        <a:xfrm flipV="1">
          <a:off x="1130300" y="13055448"/>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17576</xdr:rowOff>
    </xdr:from>
    <xdr:to>
      <xdr:col>24</xdr:col>
      <xdr:colOff>114300</xdr:colOff>
      <xdr:row>75</xdr:row>
      <xdr:rowOff>119176</xdr:rowOff>
    </xdr:to>
    <xdr:sp macro="" textlink="">
      <xdr:nvSpPr>
        <xdr:cNvPr id="195" name="楕円 194"/>
        <xdr:cNvSpPr/>
      </xdr:nvSpPr>
      <xdr:spPr>
        <a:xfrm>
          <a:off x="4584700" y="128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40453</xdr:rowOff>
    </xdr:from>
    <xdr:ext cx="534377" cy="259045"/>
    <xdr:sp macro="" textlink="">
      <xdr:nvSpPr>
        <xdr:cNvPr id="196" name="維持補修費該当値テキスト"/>
        <xdr:cNvSpPr txBox="1"/>
      </xdr:nvSpPr>
      <xdr:spPr>
        <a:xfrm>
          <a:off x="4686300" y="127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94386</xdr:rowOff>
    </xdr:from>
    <xdr:to>
      <xdr:col>20</xdr:col>
      <xdr:colOff>38100</xdr:colOff>
      <xdr:row>76</xdr:row>
      <xdr:rowOff>24536</xdr:rowOff>
    </xdr:to>
    <xdr:sp macro="" textlink="">
      <xdr:nvSpPr>
        <xdr:cNvPr id="197" name="楕円 196"/>
        <xdr:cNvSpPr/>
      </xdr:nvSpPr>
      <xdr:spPr>
        <a:xfrm>
          <a:off x="3746500" y="129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41063</xdr:rowOff>
    </xdr:from>
    <xdr:ext cx="534377" cy="259045"/>
    <xdr:sp macro="" textlink="">
      <xdr:nvSpPr>
        <xdr:cNvPr id="198" name="テキスト ボックス 197"/>
        <xdr:cNvSpPr txBox="1"/>
      </xdr:nvSpPr>
      <xdr:spPr>
        <a:xfrm>
          <a:off x="3530111" y="127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154775</xdr:rowOff>
    </xdr:from>
    <xdr:to>
      <xdr:col>15</xdr:col>
      <xdr:colOff>101600</xdr:colOff>
      <xdr:row>75</xdr:row>
      <xdr:rowOff>84925</xdr:rowOff>
    </xdr:to>
    <xdr:sp macro="" textlink="">
      <xdr:nvSpPr>
        <xdr:cNvPr id="199" name="楕円 198"/>
        <xdr:cNvSpPr/>
      </xdr:nvSpPr>
      <xdr:spPr>
        <a:xfrm>
          <a:off x="2857500" y="128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101452</xdr:rowOff>
    </xdr:from>
    <xdr:ext cx="534377" cy="259045"/>
    <xdr:sp macro="" textlink="">
      <xdr:nvSpPr>
        <xdr:cNvPr id="200" name="テキスト ボックス 199"/>
        <xdr:cNvSpPr txBox="1"/>
      </xdr:nvSpPr>
      <xdr:spPr>
        <a:xfrm>
          <a:off x="2641111" y="126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145897</xdr:rowOff>
    </xdr:from>
    <xdr:to>
      <xdr:col>10</xdr:col>
      <xdr:colOff>165100</xdr:colOff>
      <xdr:row>76</xdr:row>
      <xdr:rowOff>76048</xdr:rowOff>
    </xdr:to>
    <xdr:sp macro="" textlink="">
      <xdr:nvSpPr>
        <xdr:cNvPr id="201" name="楕円 200"/>
        <xdr:cNvSpPr/>
      </xdr:nvSpPr>
      <xdr:spPr>
        <a:xfrm>
          <a:off x="1968500" y="13004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92574</xdr:rowOff>
    </xdr:from>
    <xdr:ext cx="534377" cy="259045"/>
    <xdr:sp macro="" textlink="">
      <xdr:nvSpPr>
        <xdr:cNvPr id="202" name="テキスト ボックス 201"/>
        <xdr:cNvSpPr txBox="1"/>
      </xdr:nvSpPr>
      <xdr:spPr>
        <a:xfrm>
          <a:off x="1752111" y="127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4584</xdr:rowOff>
    </xdr:from>
    <xdr:to>
      <xdr:col>6</xdr:col>
      <xdr:colOff>38100</xdr:colOff>
      <xdr:row>76</xdr:row>
      <xdr:rowOff>106184</xdr:rowOff>
    </xdr:to>
    <xdr:sp macro="" textlink="">
      <xdr:nvSpPr>
        <xdr:cNvPr id="203" name="楕円 202"/>
        <xdr:cNvSpPr/>
      </xdr:nvSpPr>
      <xdr:spPr>
        <a:xfrm>
          <a:off x="1079500" y="13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122712</xdr:rowOff>
    </xdr:from>
    <xdr:ext cx="534377" cy="259045"/>
    <xdr:sp macro="" textlink="">
      <xdr:nvSpPr>
        <xdr:cNvPr id="204" name="テキスト ボックス 203"/>
        <xdr:cNvSpPr txBox="1"/>
      </xdr:nvSpPr>
      <xdr:spPr>
        <a:xfrm>
          <a:off x="863111" y="128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30669</xdr:rowOff>
    </xdr:from>
    <xdr:to>
      <xdr:col>24</xdr:col>
      <xdr:colOff>63500</xdr:colOff>
      <xdr:row>95</xdr:row>
      <xdr:rowOff>142193</xdr:rowOff>
    </xdr:to>
    <xdr:cxnSp macro="">
      <xdr:nvCxnSpPr>
        <xdr:cNvPr id="236" name="直線コネクタ 235"/>
        <xdr:cNvCxnSpPr/>
      </xdr:nvCxnSpPr>
      <xdr:spPr>
        <a:xfrm flipV="1">
          <a:off x="3797300" y="16318419"/>
          <a:ext cx="838200" cy="1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7896</xdr:rowOff>
    </xdr:from>
    <xdr:to>
      <xdr:col>19</xdr:col>
      <xdr:colOff>177800</xdr:colOff>
      <xdr:row>95</xdr:row>
      <xdr:rowOff>142193</xdr:rowOff>
    </xdr:to>
    <xdr:cxnSp macro="">
      <xdr:nvCxnSpPr>
        <xdr:cNvPr id="239" name="直線コネクタ 238"/>
        <xdr:cNvCxnSpPr/>
      </xdr:nvCxnSpPr>
      <xdr:spPr>
        <a:xfrm>
          <a:off x="2908300" y="16295646"/>
          <a:ext cx="889000" cy="1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7896</xdr:rowOff>
    </xdr:from>
    <xdr:to>
      <xdr:col>15</xdr:col>
      <xdr:colOff>50800</xdr:colOff>
      <xdr:row>96</xdr:row>
      <xdr:rowOff>139308</xdr:rowOff>
    </xdr:to>
    <xdr:cxnSp macro="">
      <xdr:nvCxnSpPr>
        <xdr:cNvPr id="242" name="直線コネクタ 241"/>
        <xdr:cNvCxnSpPr/>
      </xdr:nvCxnSpPr>
      <xdr:spPr>
        <a:xfrm flipV="1">
          <a:off x="2019300" y="16295646"/>
          <a:ext cx="889000" cy="30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139308</xdr:rowOff>
    </xdr:from>
    <xdr:to>
      <xdr:col>10</xdr:col>
      <xdr:colOff>114300</xdr:colOff>
      <xdr:row>97</xdr:row>
      <xdr:rowOff>32857</xdr:rowOff>
    </xdr:to>
    <xdr:cxnSp macro="">
      <xdr:nvCxnSpPr>
        <xdr:cNvPr id="245" name="直線コネクタ 244"/>
        <xdr:cNvCxnSpPr/>
      </xdr:nvCxnSpPr>
      <xdr:spPr>
        <a:xfrm flipV="1">
          <a:off x="1130300" y="16598508"/>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151319</xdr:rowOff>
    </xdr:from>
    <xdr:to>
      <xdr:col>24</xdr:col>
      <xdr:colOff>114300</xdr:colOff>
      <xdr:row>95</xdr:row>
      <xdr:rowOff>81469</xdr:rowOff>
    </xdr:to>
    <xdr:sp macro="" textlink="">
      <xdr:nvSpPr>
        <xdr:cNvPr id="255" name="楕円 254"/>
        <xdr:cNvSpPr/>
      </xdr:nvSpPr>
      <xdr:spPr>
        <a:xfrm>
          <a:off x="4584700" y="162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2746</xdr:rowOff>
    </xdr:from>
    <xdr:ext cx="599010" cy="259045"/>
    <xdr:sp macro="" textlink="">
      <xdr:nvSpPr>
        <xdr:cNvPr id="256" name="扶助費該当値テキスト"/>
        <xdr:cNvSpPr txBox="1"/>
      </xdr:nvSpPr>
      <xdr:spPr>
        <a:xfrm>
          <a:off x="4686300" y="1611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91393</xdr:rowOff>
    </xdr:from>
    <xdr:to>
      <xdr:col>20</xdr:col>
      <xdr:colOff>38100</xdr:colOff>
      <xdr:row>96</xdr:row>
      <xdr:rowOff>21543</xdr:rowOff>
    </xdr:to>
    <xdr:sp macro="" textlink="">
      <xdr:nvSpPr>
        <xdr:cNvPr id="257" name="楕円 256"/>
        <xdr:cNvSpPr/>
      </xdr:nvSpPr>
      <xdr:spPr>
        <a:xfrm>
          <a:off x="3746500" y="163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38070</xdr:rowOff>
    </xdr:from>
    <xdr:ext cx="599010" cy="259045"/>
    <xdr:sp macro="" textlink="">
      <xdr:nvSpPr>
        <xdr:cNvPr id="258" name="テキスト ボックス 257"/>
        <xdr:cNvSpPr txBox="1"/>
      </xdr:nvSpPr>
      <xdr:spPr>
        <a:xfrm>
          <a:off x="3497795" y="1615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128546</xdr:rowOff>
    </xdr:from>
    <xdr:to>
      <xdr:col>15</xdr:col>
      <xdr:colOff>101600</xdr:colOff>
      <xdr:row>95</xdr:row>
      <xdr:rowOff>58696</xdr:rowOff>
    </xdr:to>
    <xdr:sp macro="" textlink="">
      <xdr:nvSpPr>
        <xdr:cNvPr id="259" name="楕円 258"/>
        <xdr:cNvSpPr/>
      </xdr:nvSpPr>
      <xdr:spPr>
        <a:xfrm>
          <a:off x="2857500" y="162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75223</xdr:rowOff>
    </xdr:from>
    <xdr:ext cx="599010" cy="259045"/>
    <xdr:sp macro="" textlink="">
      <xdr:nvSpPr>
        <xdr:cNvPr id="260" name="テキスト ボックス 259"/>
        <xdr:cNvSpPr txBox="1"/>
      </xdr:nvSpPr>
      <xdr:spPr>
        <a:xfrm>
          <a:off x="2608795" y="1602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88508</xdr:rowOff>
    </xdr:from>
    <xdr:to>
      <xdr:col>10</xdr:col>
      <xdr:colOff>165100</xdr:colOff>
      <xdr:row>97</xdr:row>
      <xdr:rowOff>18658</xdr:rowOff>
    </xdr:to>
    <xdr:sp macro="" textlink="">
      <xdr:nvSpPr>
        <xdr:cNvPr id="261" name="楕円 260"/>
        <xdr:cNvSpPr/>
      </xdr:nvSpPr>
      <xdr:spPr>
        <a:xfrm>
          <a:off x="1968500" y="165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35185</xdr:rowOff>
    </xdr:from>
    <xdr:ext cx="599010" cy="259045"/>
    <xdr:sp macro="" textlink="">
      <xdr:nvSpPr>
        <xdr:cNvPr id="262" name="テキスト ボックス 261"/>
        <xdr:cNvSpPr txBox="1"/>
      </xdr:nvSpPr>
      <xdr:spPr>
        <a:xfrm>
          <a:off x="1719795" y="1632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153507</xdr:rowOff>
    </xdr:from>
    <xdr:to>
      <xdr:col>6</xdr:col>
      <xdr:colOff>38100</xdr:colOff>
      <xdr:row>97</xdr:row>
      <xdr:rowOff>83657</xdr:rowOff>
    </xdr:to>
    <xdr:sp macro="" textlink="">
      <xdr:nvSpPr>
        <xdr:cNvPr id="263" name="楕円 262"/>
        <xdr:cNvSpPr/>
      </xdr:nvSpPr>
      <xdr:spPr>
        <a:xfrm>
          <a:off x="1079500" y="166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100184</xdr:rowOff>
    </xdr:from>
    <xdr:ext cx="534377" cy="259045"/>
    <xdr:sp macro="" textlink="">
      <xdr:nvSpPr>
        <xdr:cNvPr id="264" name="テキスト ボックス 263"/>
        <xdr:cNvSpPr txBox="1"/>
      </xdr:nvSpPr>
      <xdr:spPr>
        <a:xfrm>
          <a:off x="863111" y="163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43276</xdr:rowOff>
    </xdr:from>
    <xdr:to>
      <xdr:col>55</xdr:col>
      <xdr:colOff>0</xdr:colOff>
      <xdr:row>35</xdr:row>
      <xdr:rowOff>146063</xdr:rowOff>
    </xdr:to>
    <xdr:cxnSp macro="">
      <xdr:nvCxnSpPr>
        <xdr:cNvPr id="293" name="直線コネクタ 292"/>
        <xdr:cNvCxnSpPr/>
      </xdr:nvCxnSpPr>
      <xdr:spPr>
        <a:xfrm>
          <a:off x="9639300" y="6044026"/>
          <a:ext cx="838200" cy="10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132743</xdr:rowOff>
    </xdr:from>
    <xdr:to>
      <xdr:col>50</xdr:col>
      <xdr:colOff>114300</xdr:colOff>
      <xdr:row>35</xdr:row>
      <xdr:rowOff>43276</xdr:rowOff>
    </xdr:to>
    <xdr:cxnSp macro="">
      <xdr:nvCxnSpPr>
        <xdr:cNvPr id="296" name="直線コネクタ 295"/>
        <xdr:cNvCxnSpPr/>
      </xdr:nvCxnSpPr>
      <xdr:spPr>
        <a:xfrm>
          <a:off x="8750300" y="5962043"/>
          <a:ext cx="889000" cy="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76545</xdr:rowOff>
    </xdr:from>
    <xdr:to>
      <xdr:col>45</xdr:col>
      <xdr:colOff>177800</xdr:colOff>
      <xdr:row>34</xdr:row>
      <xdr:rowOff>132743</xdr:rowOff>
    </xdr:to>
    <xdr:cxnSp macro="">
      <xdr:nvCxnSpPr>
        <xdr:cNvPr id="299" name="直線コネクタ 298"/>
        <xdr:cNvCxnSpPr/>
      </xdr:nvCxnSpPr>
      <xdr:spPr>
        <a:xfrm>
          <a:off x="7861300" y="5220045"/>
          <a:ext cx="889000" cy="7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76545</xdr:rowOff>
    </xdr:from>
    <xdr:to>
      <xdr:col>41</xdr:col>
      <xdr:colOff>50800</xdr:colOff>
      <xdr:row>36</xdr:row>
      <xdr:rowOff>60216</xdr:rowOff>
    </xdr:to>
    <xdr:cxnSp macro="">
      <xdr:nvCxnSpPr>
        <xdr:cNvPr id="302" name="直線コネクタ 301"/>
        <xdr:cNvCxnSpPr/>
      </xdr:nvCxnSpPr>
      <xdr:spPr>
        <a:xfrm flipV="1">
          <a:off x="6972300" y="5220045"/>
          <a:ext cx="889000" cy="10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95263</xdr:rowOff>
    </xdr:from>
    <xdr:to>
      <xdr:col>55</xdr:col>
      <xdr:colOff>50800</xdr:colOff>
      <xdr:row>36</xdr:row>
      <xdr:rowOff>25413</xdr:rowOff>
    </xdr:to>
    <xdr:sp macro="" textlink="">
      <xdr:nvSpPr>
        <xdr:cNvPr id="312" name="楕円 311"/>
        <xdr:cNvSpPr/>
      </xdr:nvSpPr>
      <xdr:spPr>
        <a:xfrm>
          <a:off x="10426700" y="60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118140</xdr:rowOff>
    </xdr:from>
    <xdr:ext cx="534377" cy="259045"/>
    <xdr:sp macro="" textlink="">
      <xdr:nvSpPr>
        <xdr:cNvPr id="313" name="補助費等該当値テキスト"/>
        <xdr:cNvSpPr txBox="1"/>
      </xdr:nvSpPr>
      <xdr:spPr>
        <a:xfrm>
          <a:off x="10528300" y="59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163926</xdr:rowOff>
    </xdr:from>
    <xdr:to>
      <xdr:col>50</xdr:col>
      <xdr:colOff>165100</xdr:colOff>
      <xdr:row>35</xdr:row>
      <xdr:rowOff>94076</xdr:rowOff>
    </xdr:to>
    <xdr:sp macro="" textlink="">
      <xdr:nvSpPr>
        <xdr:cNvPr id="314" name="楕円 313"/>
        <xdr:cNvSpPr/>
      </xdr:nvSpPr>
      <xdr:spPr>
        <a:xfrm>
          <a:off x="9588500" y="59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110603</xdr:rowOff>
    </xdr:from>
    <xdr:ext cx="534377" cy="259045"/>
    <xdr:sp macro="" textlink="">
      <xdr:nvSpPr>
        <xdr:cNvPr id="315" name="テキスト ボックス 314"/>
        <xdr:cNvSpPr txBox="1"/>
      </xdr:nvSpPr>
      <xdr:spPr>
        <a:xfrm>
          <a:off x="9372111" y="5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81943</xdr:rowOff>
    </xdr:from>
    <xdr:to>
      <xdr:col>46</xdr:col>
      <xdr:colOff>38100</xdr:colOff>
      <xdr:row>35</xdr:row>
      <xdr:rowOff>12093</xdr:rowOff>
    </xdr:to>
    <xdr:sp macro="" textlink="">
      <xdr:nvSpPr>
        <xdr:cNvPr id="316" name="楕円 315"/>
        <xdr:cNvSpPr/>
      </xdr:nvSpPr>
      <xdr:spPr>
        <a:xfrm>
          <a:off x="8699500" y="59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28620</xdr:rowOff>
    </xdr:from>
    <xdr:ext cx="599010" cy="259045"/>
    <xdr:sp macro="" textlink="">
      <xdr:nvSpPr>
        <xdr:cNvPr id="317" name="テキスト ボックス 316"/>
        <xdr:cNvSpPr txBox="1"/>
      </xdr:nvSpPr>
      <xdr:spPr>
        <a:xfrm>
          <a:off x="8450795" y="568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25745</xdr:rowOff>
    </xdr:from>
    <xdr:to>
      <xdr:col>41</xdr:col>
      <xdr:colOff>101600</xdr:colOff>
      <xdr:row>30</xdr:row>
      <xdr:rowOff>127345</xdr:rowOff>
    </xdr:to>
    <xdr:sp macro="" textlink="">
      <xdr:nvSpPr>
        <xdr:cNvPr id="318" name="楕円 317"/>
        <xdr:cNvSpPr/>
      </xdr:nvSpPr>
      <xdr:spPr>
        <a:xfrm>
          <a:off x="7810500" y="51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143872</xdr:rowOff>
    </xdr:from>
    <xdr:ext cx="599010" cy="259045"/>
    <xdr:sp macro="" textlink="">
      <xdr:nvSpPr>
        <xdr:cNvPr id="319" name="テキスト ボックス 318"/>
        <xdr:cNvSpPr txBox="1"/>
      </xdr:nvSpPr>
      <xdr:spPr>
        <a:xfrm>
          <a:off x="7561795" y="49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9416</xdr:rowOff>
    </xdr:from>
    <xdr:to>
      <xdr:col>36</xdr:col>
      <xdr:colOff>165100</xdr:colOff>
      <xdr:row>36</xdr:row>
      <xdr:rowOff>111016</xdr:rowOff>
    </xdr:to>
    <xdr:sp macro="" textlink="">
      <xdr:nvSpPr>
        <xdr:cNvPr id="320" name="楕円 319"/>
        <xdr:cNvSpPr/>
      </xdr:nvSpPr>
      <xdr:spPr>
        <a:xfrm>
          <a:off x="6921500" y="61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127543</xdr:rowOff>
    </xdr:from>
    <xdr:ext cx="534377" cy="259045"/>
    <xdr:sp macro="" textlink="">
      <xdr:nvSpPr>
        <xdr:cNvPr id="321" name="テキスト ボックス 320"/>
        <xdr:cNvSpPr txBox="1"/>
      </xdr:nvSpPr>
      <xdr:spPr>
        <a:xfrm>
          <a:off x="6705111" y="59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107176</xdr:rowOff>
    </xdr:from>
    <xdr:to>
      <xdr:col>55</xdr:col>
      <xdr:colOff>0</xdr:colOff>
      <xdr:row>55</xdr:row>
      <xdr:rowOff>164376</xdr:rowOff>
    </xdr:to>
    <xdr:cxnSp macro="">
      <xdr:nvCxnSpPr>
        <xdr:cNvPr id="350" name="直線コネクタ 349"/>
        <xdr:cNvCxnSpPr/>
      </xdr:nvCxnSpPr>
      <xdr:spPr>
        <a:xfrm flipV="1">
          <a:off x="9639300" y="9536926"/>
          <a:ext cx="838200" cy="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5067</xdr:rowOff>
    </xdr:from>
    <xdr:to>
      <xdr:col>50</xdr:col>
      <xdr:colOff>114300</xdr:colOff>
      <xdr:row>55</xdr:row>
      <xdr:rowOff>164376</xdr:rowOff>
    </xdr:to>
    <xdr:cxnSp macro="">
      <xdr:nvCxnSpPr>
        <xdr:cNvPr id="353" name="直線コネクタ 352"/>
        <xdr:cNvCxnSpPr/>
      </xdr:nvCxnSpPr>
      <xdr:spPr>
        <a:xfrm>
          <a:off x="8750300" y="9091917"/>
          <a:ext cx="889000" cy="50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5067</xdr:rowOff>
    </xdr:from>
    <xdr:to>
      <xdr:col>45</xdr:col>
      <xdr:colOff>177800</xdr:colOff>
      <xdr:row>55</xdr:row>
      <xdr:rowOff>81762</xdr:rowOff>
    </xdr:to>
    <xdr:cxnSp macro="">
      <xdr:nvCxnSpPr>
        <xdr:cNvPr id="356" name="直線コネクタ 355"/>
        <xdr:cNvCxnSpPr/>
      </xdr:nvCxnSpPr>
      <xdr:spPr>
        <a:xfrm flipV="1">
          <a:off x="7861300" y="9091917"/>
          <a:ext cx="889000" cy="4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81762</xdr:rowOff>
    </xdr:from>
    <xdr:to>
      <xdr:col>41</xdr:col>
      <xdr:colOff>50800</xdr:colOff>
      <xdr:row>55</xdr:row>
      <xdr:rowOff>126302</xdr:rowOff>
    </xdr:to>
    <xdr:cxnSp macro="">
      <xdr:nvCxnSpPr>
        <xdr:cNvPr id="359" name="直線コネクタ 358"/>
        <xdr:cNvCxnSpPr/>
      </xdr:nvCxnSpPr>
      <xdr:spPr>
        <a:xfrm flipV="1">
          <a:off x="6972300" y="9511512"/>
          <a:ext cx="88900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56376</xdr:rowOff>
    </xdr:from>
    <xdr:to>
      <xdr:col>55</xdr:col>
      <xdr:colOff>50800</xdr:colOff>
      <xdr:row>55</xdr:row>
      <xdr:rowOff>157976</xdr:rowOff>
    </xdr:to>
    <xdr:sp macro="" textlink="">
      <xdr:nvSpPr>
        <xdr:cNvPr id="369" name="楕円 368"/>
        <xdr:cNvSpPr/>
      </xdr:nvSpPr>
      <xdr:spPr>
        <a:xfrm>
          <a:off x="10426700" y="948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79253</xdr:rowOff>
    </xdr:from>
    <xdr:ext cx="534377" cy="259045"/>
    <xdr:sp macro="" textlink="">
      <xdr:nvSpPr>
        <xdr:cNvPr id="370" name="普通建設事業費該当値テキスト"/>
        <xdr:cNvSpPr txBox="1"/>
      </xdr:nvSpPr>
      <xdr:spPr>
        <a:xfrm>
          <a:off x="10528300" y="93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113576</xdr:rowOff>
    </xdr:from>
    <xdr:to>
      <xdr:col>50</xdr:col>
      <xdr:colOff>165100</xdr:colOff>
      <xdr:row>56</xdr:row>
      <xdr:rowOff>43726</xdr:rowOff>
    </xdr:to>
    <xdr:sp macro="" textlink="">
      <xdr:nvSpPr>
        <xdr:cNvPr id="371" name="楕円 370"/>
        <xdr:cNvSpPr/>
      </xdr:nvSpPr>
      <xdr:spPr>
        <a:xfrm>
          <a:off x="9588500" y="95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60253</xdr:rowOff>
    </xdr:from>
    <xdr:ext cx="534377" cy="259045"/>
    <xdr:sp macro="" textlink="">
      <xdr:nvSpPr>
        <xdr:cNvPr id="372" name="テキスト ボックス 371"/>
        <xdr:cNvSpPr txBox="1"/>
      </xdr:nvSpPr>
      <xdr:spPr>
        <a:xfrm>
          <a:off x="9372111" y="931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125717</xdr:rowOff>
    </xdr:from>
    <xdr:to>
      <xdr:col>46</xdr:col>
      <xdr:colOff>38100</xdr:colOff>
      <xdr:row>53</xdr:row>
      <xdr:rowOff>55867</xdr:rowOff>
    </xdr:to>
    <xdr:sp macro="" textlink="">
      <xdr:nvSpPr>
        <xdr:cNvPr id="373" name="楕円 372"/>
        <xdr:cNvSpPr/>
      </xdr:nvSpPr>
      <xdr:spPr>
        <a:xfrm>
          <a:off x="8699500" y="904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72394</xdr:rowOff>
    </xdr:from>
    <xdr:ext cx="534377" cy="259045"/>
    <xdr:sp macro="" textlink="">
      <xdr:nvSpPr>
        <xdr:cNvPr id="374" name="テキスト ボックス 373"/>
        <xdr:cNvSpPr txBox="1"/>
      </xdr:nvSpPr>
      <xdr:spPr>
        <a:xfrm>
          <a:off x="8483111" y="881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30962</xdr:rowOff>
    </xdr:from>
    <xdr:to>
      <xdr:col>41</xdr:col>
      <xdr:colOff>101600</xdr:colOff>
      <xdr:row>55</xdr:row>
      <xdr:rowOff>132562</xdr:rowOff>
    </xdr:to>
    <xdr:sp macro="" textlink="">
      <xdr:nvSpPr>
        <xdr:cNvPr id="375" name="楕円 374"/>
        <xdr:cNvSpPr/>
      </xdr:nvSpPr>
      <xdr:spPr>
        <a:xfrm>
          <a:off x="7810500" y="94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149089</xdr:rowOff>
    </xdr:from>
    <xdr:ext cx="534377" cy="259045"/>
    <xdr:sp macro="" textlink="">
      <xdr:nvSpPr>
        <xdr:cNvPr id="376" name="テキスト ボックス 375"/>
        <xdr:cNvSpPr txBox="1"/>
      </xdr:nvSpPr>
      <xdr:spPr>
        <a:xfrm>
          <a:off x="7594111" y="92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75502</xdr:rowOff>
    </xdr:from>
    <xdr:to>
      <xdr:col>36</xdr:col>
      <xdr:colOff>165100</xdr:colOff>
      <xdr:row>56</xdr:row>
      <xdr:rowOff>5652</xdr:rowOff>
    </xdr:to>
    <xdr:sp macro="" textlink="">
      <xdr:nvSpPr>
        <xdr:cNvPr id="377" name="楕円 376"/>
        <xdr:cNvSpPr/>
      </xdr:nvSpPr>
      <xdr:spPr>
        <a:xfrm>
          <a:off x="6921500" y="95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22179</xdr:rowOff>
    </xdr:from>
    <xdr:ext cx="534377" cy="259045"/>
    <xdr:sp macro="" textlink="">
      <xdr:nvSpPr>
        <xdr:cNvPr id="378" name="テキスト ボックス 377"/>
        <xdr:cNvSpPr txBox="1"/>
      </xdr:nvSpPr>
      <xdr:spPr>
        <a:xfrm>
          <a:off x="6705111" y="92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88609</xdr:rowOff>
    </xdr:from>
    <xdr:to>
      <xdr:col>55</xdr:col>
      <xdr:colOff>0</xdr:colOff>
      <xdr:row>78</xdr:row>
      <xdr:rowOff>155360</xdr:rowOff>
    </xdr:to>
    <xdr:cxnSp macro="">
      <xdr:nvCxnSpPr>
        <xdr:cNvPr id="407" name="直線コネクタ 406"/>
        <xdr:cNvCxnSpPr/>
      </xdr:nvCxnSpPr>
      <xdr:spPr>
        <a:xfrm>
          <a:off x="9639300" y="13461709"/>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44393</xdr:rowOff>
    </xdr:from>
    <xdr:to>
      <xdr:col>50</xdr:col>
      <xdr:colOff>114300</xdr:colOff>
      <xdr:row>78</xdr:row>
      <xdr:rowOff>88609</xdr:rowOff>
    </xdr:to>
    <xdr:cxnSp macro="">
      <xdr:nvCxnSpPr>
        <xdr:cNvPr id="410" name="直線コネクタ 409"/>
        <xdr:cNvCxnSpPr/>
      </xdr:nvCxnSpPr>
      <xdr:spPr>
        <a:xfrm>
          <a:off x="8750300" y="12731693"/>
          <a:ext cx="889000" cy="7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44393</xdr:rowOff>
    </xdr:from>
    <xdr:to>
      <xdr:col>45</xdr:col>
      <xdr:colOff>177800</xdr:colOff>
      <xdr:row>77</xdr:row>
      <xdr:rowOff>146310</xdr:rowOff>
    </xdr:to>
    <xdr:cxnSp macro="">
      <xdr:nvCxnSpPr>
        <xdr:cNvPr id="413" name="直線コネクタ 412"/>
        <xdr:cNvCxnSpPr/>
      </xdr:nvCxnSpPr>
      <xdr:spPr>
        <a:xfrm flipV="1">
          <a:off x="7861300" y="12731693"/>
          <a:ext cx="889000" cy="6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146310</xdr:rowOff>
    </xdr:from>
    <xdr:to>
      <xdr:col>41</xdr:col>
      <xdr:colOff>50800</xdr:colOff>
      <xdr:row>78</xdr:row>
      <xdr:rowOff>168675</xdr:rowOff>
    </xdr:to>
    <xdr:cxnSp macro="">
      <xdr:nvCxnSpPr>
        <xdr:cNvPr id="416" name="直線コネクタ 415"/>
        <xdr:cNvCxnSpPr/>
      </xdr:nvCxnSpPr>
      <xdr:spPr>
        <a:xfrm flipV="1">
          <a:off x="6972300" y="13347960"/>
          <a:ext cx="889000" cy="19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104560</xdr:rowOff>
    </xdr:from>
    <xdr:to>
      <xdr:col>55</xdr:col>
      <xdr:colOff>50800</xdr:colOff>
      <xdr:row>79</xdr:row>
      <xdr:rowOff>34710</xdr:rowOff>
    </xdr:to>
    <xdr:sp macro="" textlink="">
      <xdr:nvSpPr>
        <xdr:cNvPr id="426" name="楕円 425"/>
        <xdr:cNvSpPr/>
      </xdr:nvSpPr>
      <xdr:spPr>
        <a:xfrm>
          <a:off x="10426700" y="134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19487</xdr:rowOff>
    </xdr:from>
    <xdr:ext cx="469744" cy="259045"/>
    <xdr:sp macro="" textlink="">
      <xdr:nvSpPr>
        <xdr:cNvPr id="427" name="普通建設事業費 （ うち新規整備　）該当値テキスト"/>
        <xdr:cNvSpPr txBox="1"/>
      </xdr:nvSpPr>
      <xdr:spPr>
        <a:xfrm>
          <a:off x="10528300" y="133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37809</xdr:rowOff>
    </xdr:from>
    <xdr:to>
      <xdr:col>50</xdr:col>
      <xdr:colOff>165100</xdr:colOff>
      <xdr:row>78</xdr:row>
      <xdr:rowOff>139409</xdr:rowOff>
    </xdr:to>
    <xdr:sp macro="" textlink="">
      <xdr:nvSpPr>
        <xdr:cNvPr id="428" name="楕円 427"/>
        <xdr:cNvSpPr/>
      </xdr:nvSpPr>
      <xdr:spPr>
        <a:xfrm>
          <a:off x="9588500" y="134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130536</xdr:rowOff>
    </xdr:from>
    <xdr:ext cx="469744" cy="259045"/>
    <xdr:sp macro="" textlink="">
      <xdr:nvSpPr>
        <xdr:cNvPr id="429" name="テキスト ボックス 428"/>
        <xdr:cNvSpPr txBox="1"/>
      </xdr:nvSpPr>
      <xdr:spPr>
        <a:xfrm>
          <a:off x="9404428"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165043</xdr:rowOff>
    </xdr:from>
    <xdr:to>
      <xdr:col>46</xdr:col>
      <xdr:colOff>38100</xdr:colOff>
      <xdr:row>74</xdr:row>
      <xdr:rowOff>95193</xdr:rowOff>
    </xdr:to>
    <xdr:sp macro="" textlink="">
      <xdr:nvSpPr>
        <xdr:cNvPr id="430" name="楕円 429"/>
        <xdr:cNvSpPr/>
      </xdr:nvSpPr>
      <xdr:spPr>
        <a:xfrm>
          <a:off x="8699500" y="126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111720</xdr:rowOff>
    </xdr:from>
    <xdr:ext cx="534377" cy="259045"/>
    <xdr:sp macro="" textlink="">
      <xdr:nvSpPr>
        <xdr:cNvPr id="431" name="テキスト ボックス 430"/>
        <xdr:cNvSpPr txBox="1"/>
      </xdr:nvSpPr>
      <xdr:spPr>
        <a:xfrm>
          <a:off x="8483111" y="124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95510</xdr:rowOff>
    </xdr:from>
    <xdr:to>
      <xdr:col>41</xdr:col>
      <xdr:colOff>101600</xdr:colOff>
      <xdr:row>78</xdr:row>
      <xdr:rowOff>25660</xdr:rowOff>
    </xdr:to>
    <xdr:sp macro="" textlink="">
      <xdr:nvSpPr>
        <xdr:cNvPr id="432" name="楕円 431"/>
        <xdr:cNvSpPr/>
      </xdr:nvSpPr>
      <xdr:spPr>
        <a:xfrm>
          <a:off x="7810500" y="13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42187</xdr:rowOff>
    </xdr:from>
    <xdr:ext cx="534377" cy="259045"/>
    <xdr:sp macro="" textlink="">
      <xdr:nvSpPr>
        <xdr:cNvPr id="433" name="テキスト ボックス 432"/>
        <xdr:cNvSpPr txBox="1"/>
      </xdr:nvSpPr>
      <xdr:spPr>
        <a:xfrm>
          <a:off x="7594111" y="1307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117875</xdr:rowOff>
    </xdr:from>
    <xdr:to>
      <xdr:col>36</xdr:col>
      <xdr:colOff>165100</xdr:colOff>
      <xdr:row>79</xdr:row>
      <xdr:rowOff>48025</xdr:rowOff>
    </xdr:to>
    <xdr:sp macro="" textlink="">
      <xdr:nvSpPr>
        <xdr:cNvPr id="434" name="楕円 433"/>
        <xdr:cNvSpPr/>
      </xdr:nvSpPr>
      <xdr:spPr>
        <a:xfrm>
          <a:off x="6921500" y="134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39152</xdr:rowOff>
    </xdr:from>
    <xdr:ext cx="469744" cy="259045"/>
    <xdr:sp macro="" textlink="">
      <xdr:nvSpPr>
        <xdr:cNvPr id="435" name="テキスト ボックス 434"/>
        <xdr:cNvSpPr txBox="1"/>
      </xdr:nvSpPr>
      <xdr:spPr>
        <a:xfrm>
          <a:off x="6737428" y="1358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55494</xdr:rowOff>
    </xdr:from>
    <xdr:to>
      <xdr:col>55</xdr:col>
      <xdr:colOff>0</xdr:colOff>
      <xdr:row>96</xdr:row>
      <xdr:rowOff>8648</xdr:rowOff>
    </xdr:to>
    <xdr:cxnSp macro="">
      <xdr:nvCxnSpPr>
        <xdr:cNvPr id="466" name="直線コネクタ 465"/>
        <xdr:cNvCxnSpPr/>
      </xdr:nvCxnSpPr>
      <xdr:spPr>
        <a:xfrm flipV="1">
          <a:off x="9639300" y="16343244"/>
          <a:ext cx="838200" cy="12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163866</xdr:rowOff>
    </xdr:from>
    <xdr:to>
      <xdr:col>50</xdr:col>
      <xdr:colOff>114300</xdr:colOff>
      <xdr:row>96</xdr:row>
      <xdr:rowOff>8648</xdr:rowOff>
    </xdr:to>
    <xdr:cxnSp macro="">
      <xdr:nvCxnSpPr>
        <xdr:cNvPr id="469" name="直線コネクタ 468"/>
        <xdr:cNvCxnSpPr/>
      </xdr:nvCxnSpPr>
      <xdr:spPr>
        <a:xfrm>
          <a:off x="8750300" y="16451616"/>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163866</xdr:rowOff>
    </xdr:from>
    <xdr:to>
      <xdr:col>45</xdr:col>
      <xdr:colOff>177800</xdr:colOff>
      <xdr:row>95</xdr:row>
      <xdr:rowOff>171377</xdr:rowOff>
    </xdr:to>
    <xdr:cxnSp macro="">
      <xdr:nvCxnSpPr>
        <xdr:cNvPr id="472" name="直線コネクタ 471"/>
        <xdr:cNvCxnSpPr/>
      </xdr:nvCxnSpPr>
      <xdr:spPr>
        <a:xfrm flipV="1">
          <a:off x="7861300" y="16451616"/>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62531</xdr:rowOff>
    </xdr:from>
    <xdr:to>
      <xdr:col>41</xdr:col>
      <xdr:colOff>50800</xdr:colOff>
      <xdr:row>95</xdr:row>
      <xdr:rowOff>171377</xdr:rowOff>
    </xdr:to>
    <xdr:cxnSp macro="">
      <xdr:nvCxnSpPr>
        <xdr:cNvPr id="475" name="直線コネクタ 474"/>
        <xdr:cNvCxnSpPr/>
      </xdr:nvCxnSpPr>
      <xdr:spPr>
        <a:xfrm>
          <a:off x="6972300" y="16350281"/>
          <a:ext cx="889000" cy="10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4694</xdr:rowOff>
    </xdr:from>
    <xdr:to>
      <xdr:col>55</xdr:col>
      <xdr:colOff>50800</xdr:colOff>
      <xdr:row>95</xdr:row>
      <xdr:rowOff>106294</xdr:rowOff>
    </xdr:to>
    <xdr:sp macro="" textlink="">
      <xdr:nvSpPr>
        <xdr:cNvPr id="485" name="楕円 484"/>
        <xdr:cNvSpPr/>
      </xdr:nvSpPr>
      <xdr:spPr>
        <a:xfrm>
          <a:off x="10426700" y="162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27571</xdr:rowOff>
    </xdr:from>
    <xdr:ext cx="534377" cy="259045"/>
    <xdr:sp macro="" textlink="">
      <xdr:nvSpPr>
        <xdr:cNvPr id="486" name="普通建設事業費 （ うち更新整備　）該当値テキスト"/>
        <xdr:cNvSpPr txBox="1"/>
      </xdr:nvSpPr>
      <xdr:spPr>
        <a:xfrm>
          <a:off x="10528300" y="161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129298</xdr:rowOff>
    </xdr:from>
    <xdr:to>
      <xdr:col>50</xdr:col>
      <xdr:colOff>165100</xdr:colOff>
      <xdr:row>96</xdr:row>
      <xdr:rowOff>59448</xdr:rowOff>
    </xdr:to>
    <xdr:sp macro="" textlink="">
      <xdr:nvSpPr>
        <xdr:cNvPr id="487" name="楕円 486"/>
        <xdr:cNvSpPr/>
      </xdr:nvSpPr>
      <xdr:spPr>
        <a:xfrm>
          <a:off x="9588500" y="164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75975</xdr:rowOff>
    </xdr:from>
    <xdr:ext cx="534377" cy="259045"/>
    <xdr:sp macro="" textlink="">
      <xdr:nvSpPr>
        <xdr:cNvPr id="488" name="テキスト ボックス 487"/>
        <xdr:cNvSpPr txBox="1"/>
      </xdr:nvSpPr>
      <xdr:spPr>
        <a:xfrm>
          <a:off x="9372111" y="1619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113066</xdr:rowOff>
    </xdr:from>
    <xdr:to>
      <xdr:col>46</xdr:col>
      <xdr:colOff>38100</xdr:colOff>
      <xdr:row>96</xdr:row>
      <xdr:rowOff>43216</xdr:rowOff>
    </xdr:to>
    <xdr:sp macro="" textlink="">
      <xdr:nvSpPr>
        <xdr:cNvPr id="489" name="楕円 488"/>
        <xdr:cNvSpPr/>
      </xdr:nvSpPr>
      <xdr:spPr>
        <a:xfrm>
          <a:off x="8699500" y="164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59743</xdr:rowOff>
    </xdr:from>
    <xdr:ext cx="534377" cy="259045"/>
    <xdr:sp macro="" textlink="">
      <xdr:nvSpPr>
        <xdr:cNvPr id="490" name="テキスト ボックス 489"/>
        <xdr:cNvSpPr txBox="1"/>
      </xdr:nvSpPr>
      <xdr:spPr>
        <a:xfrm>
          <a:off x="8483111" y="161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120577</xdr:rowOff>
    </xdr:from>
    <xdr:to>
      <xdr:col>41</xdr:col>
      <xdr:colOff>101600</xdr:colOff>
      <xdr:row>96</xdr:row>
      <xdr:rowOff>50727</xdr:rowOff>
    </xdr:to>
    <xdr:sp macro="" textlink="">
      <xdr:nvSpPr>
        <xdr:cNvPr id="491" name="楕円 490"/>
        <xdr:cNvSpPr/>
      </xdr:nvSpPr>
      <xdr:spPr>
        <a:xfrm>
          <a:off x="7810500" y="164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67254</xdr:rowOff>
    </xdr:from>
    <xdr:ext cx="534377" cy="259045"/>
    <xdr:sp macro="" textlink="">
      <xdr:nvSpPr>
        <xdr:cNvPr id="492" name="テキスト ボックス 491"/>
        <xdr:cNvSpPr txBox="1"/>
      </xdr:nvSpPr>
      <xdr:spPr>
        <a:xfrm>
          <a:off x="7594111" y="1618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11731</xdr:rowOff>
    </xdr:from>
    <xdr:to>
      <xdr:col>36</xdr:col>
      <xdr:colOff>165100</xdr:colOff>
      <xdr:row>95</xdr:row>
      <xdr:rowOff>113331</xdr:rowOff>
    </xdr:to>
    <xdr:sp macro="" textlink="">
      <xdr:nvSpPr>
        <xdr:cNvPr id="493" name="楕円 492"/>
        <xdr:cNvSpPr/>
      </xdr:nvSpPr>
      <xdr:spPr>
        <a:xfrm>
          <a:off x="6921500" y="162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129858</xdr:rowOff>
    </xdr:from>
    <xdr:ext cx="534377" cy="259045"/>
    <xdr:sp macro="" textlink="">
      <xdr:nvSpPr>
        <xdr:cNvPr id="494" name="テキスト ボックス 493"/>
        <xdr:cNvSpPr txBox="1"/>
      </xdr:nvSpPr>
      <xdr:spPr>
        <a:xfrm>
          <a:off x="6705111" y="1607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90917</xdr:rowOff>
    </xdr:from>
    <xdr:to>
      <xdr:col>85</xdr:col>
      <xdr:colOff>127000</xdr:colOff>
      <xdr:row>38</xdr:row>
      <xdr:rowOff>130647</xdr:rowOff>
    </xdr:to>
    <xdr:cxnSp macro="">
      <xdr:nvCxnSpPr>
        <xdr:cNvPr id="521" name="直線コネクタ 520"/>
        <xdr:cNvCxnSpPr/>
      </xdr:nvCxnSpPr>
      <xdr:spPr>
        <a:xfrm>
          <a:off x="15481300" y="6606017"/>
          <a:ext cx="8382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90917</xdr:rowOff>
    </xdr:from>
    <xdr:to>
      <xdr:col>81</xdr:col>
      <xdr:colOff>50800</xdr:colOff>
      <xdr:row>38</xdr:row>
      <xdr:rowOff>139700</xdr:rowOff>
    </xdr:to>
    <xdr:cxnSp macro="">
      <xdr:nvCxnSpPr>
        <xdr:cNvPr id="524" name="直線コネクタ 523"/>
        <xdr:cNvCxnSpPr/>
      </xdr:nvCxnSpPr>
      <xdr:spPr>
        <a:xfrm flipV="1">
          <a:off x="14592300" y="6606017"/>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6" name="テキスト ボックス 525"/>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114417</xdr:rowOff>
    </xdr:from>
    <xdr:to>
      <xdr:col>71</xdr:col>
      <xdr:colOff>177800</xdr:colOff>
      <xdr:row>38</xdr:row>
      <xdr:rowOff>139700</xdr:rowOff>
    </xdr:to>
    <xdr:cxnSp macro="">
      <xdr:nvCxnSpPr>
        <xdr:cNvPr id="530" name="直線コネクタ 529"/>
        <xdr:cNvCxnSpPr/>
      </xdr:nvCxnSpPr>
      <xdr:spPr>
        <a:xfrm>
          <a:off x="12814300" y="6629517"/>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79847</xdr:rowOff>
    </xdr:from>
    <xdr:to>
      <xdr:col>85</xdr:col>
      <xdr:colOff>177800</xdr:colOff>
      <xdr:row>39</xdr:row>
      <xdr:rowOff>9997</xdr:rowOff>
    </xdr:to>
    <xdr:sp macro="" textlink="">
      <xdr:nvSpPr>
        <xdr:cNvPr id="540" name="楕円 539"/>
        <xdr:cNvSpPr/>
      </xdr:nvSpPr>
      <xdr:spPr>
        <a:xfrm>
          <a:off x="16268700" y="65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40117</xdr:rowOff>
    </xdr:from>
    <xdr:to>
      <xdr:col>81</xdr:col>
      <xdr:colOff>101600</xdr:colOff>
      <xdr:row>38</xdr:row>
      <xdr:rowOff>141717</xdr:rowOff>
    </xdr:to>
    <xdr:sp macro="" textlink="">
      <xdr:nvSpPr>
        <xdr:cNvPr id="542" name="楕円 541"/>
        <xdr:cNvSpPr/>
      </xdr:nvSpPr>
      <xdr:spPr>
        <a:xfrm>
          <a:off x="15430500" y="65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158244</xdr:rowOff>
    </xdr:from>
    <xdr:ext cx="469744" cy="259045"/>
    <xdr:sp macro="" textlink="">
      <xdr:nvSpPr>
        <xdr:cNvPr id="543" name="テキスト ボックス 542"/>
        <xdr:cNvSpPr txBox="1"/>
      </xdr:nvSpPr>
      <xdr:spPr>
        <a:xfrm>
          <a:off x="15246428" y="633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63617</xdr:rowOff>
    </xdr:from>
    <xdr:to>
      <xdr:col>67</xdr:col>
      <xdr:colOff>101600</xdr:colOff>
      <xdr:row>38</xdr:row>
      <xdr:rowOff>165217</xdr:rowOff>
    </xdr:to>
    <xdr:sp macro="" textlink="">
      <xdr:nvSpPr>
        <xdr:cNvPr id="548" name="楕円 547"/>
        <xdr:cNvSpPr/>
      </xdr:nvSpPr>
      <xdr:spPr>
        <a:xfrm>
          <a:off x="12763500" y="65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156344</xdr:rowOff>
    </xdr:from>
    <xdr:ext cx="378565" cy="259045"/>
    <xdr:sp macro="" textlink="">
      <xdr:nvSpPr>
        <xdr:cNvPr id="549" name="テキスト ボックス 548"/>
        <xdr:cNvSpPr txBox="1"/>
      </xdr:nvSpPr>
      <xdr:spPr>
        <a:xfrm>
          <a:off x="12625017" y="667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102464</xdr:rowOff>
    </xdr:from>
    <xdr:to>
      <xdr:col>85</xdr:col>
      <xdr:colOff>127000</xdr:colOff>
      <xdr:row>76</xdr:row>
      <xdr:rowOff>117260</xdr:rowOff>
    </xdr:to>
    <xdr:cxnSp macro="">
      <xdr:nvCxnSpPr>
        <xdr:cNvPr id="627" name="直線コネクタ 626"/>
        <xdr:cNvCxnSpPr/>
      </xdr:nvCxnSpPr>
      <xdr:spPr>
        <a:xfrm>
          <a:off x="15481300" y="13132664"/>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133210</xdr:rowOff>
    </xdr:from>
    <xdr:to>
      <xdr:col>81</xdr:col>
      <xdr:colOff>50800</xdr:colOff>
      <xdr:row>76</xdr:row>
      <xdr:rowOff>102464</xdr:rowOff>
    </xdr:to>
    <xdr:cxnSp macro="">
      <xdr:nvCxnSpPr>
        <xdr:cNvPr id="630" name="直線コネクタ 629"/>
        <xdr:cNvCxnSpPr/>
      </xdr:nvCxnSpPr>
      <xdr:spPr>
        <a:xfrm>
          <a:off x="14592300" y="12991960"/>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65545</xdr:rowOff>
    </xdr:from>
    <xdr:to>
      <xdr:col>76</xdr:col>
      <xdr:colOff>114300</xdr:colOff>
      <xdr:row>75</xdr:row>
      <xdr:rowOff>133210</xdr:rowOff>
    </xdr:to>
    <xdr:cxnSp macro="">
      <xdr:nvCxnSpPr>
        <xdr:cNvPr id="633" name="直線コネクタ 632"/>
        <xdr:cNvCxnSpPr/>
      </xdr:nvCxnSpPr>
      <xdr:spPr>
        <a:xfrm>
          <a:off x="13703300" y="12924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65545</xdr:rowOff>
    </xdr:from>
    <xdr:to>
      <xdr:col>71</xdr:col>
      <xdr:colOff>177800</xdr:colOff>
      <xdr:row>76</xdr:row>
      <xdr:rowOff>109716</xdr:rowOff>
    </xdr:to>
    <xdr:cxnSp macro="">
      <xdr:nvCxnSpPr>
        <xdr:cNvPr id="636" name="直線コネクタ 635"/>
        <xdr:cNvCxnSpPr/>
      </xdr:nvCxnSpPr>
      <xdr:spPr>
        <a:xfrm flipV="1">
          <a:off x="12814300" y="12924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66460</xdr:rowOff>
    </xdr:from>
    <xdr:to>
      <xdr:col>85</xdr:col>
      <xdr:colOff>177800</xdr:colOff>
      <xdr:row>76</xdr:row>
      <xdr:rowOff>168060</xdr:rowOff>
    </xdr:to>
    <xdr:sp macro="" textlink="">
      <xdr:nvSpPr>
        <xdr:cNvPr id="646" name="楕円 645"/>
        <xdr:cNvSpPr/>
      </xdr:nvSpPr>
      <xdr:spPr>
        <a:xfrm>
          <a:off x="16268700" y="130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44887</xdr:rowOff>
    </xdr:from>
    <xdr:ext cx="534377" cy="259045"/>
    <xdr:sp macro="" textlink="">
      <xdr:nvSpPr>
        <xdr:cNvPr id="647" name="公債費該当値テキスト"/>
        <xdr:cNvSpPr txBox="1"/>
      </xdr:nvSpPr>
      <xdr:spPr>
        <a:xfrm>
          <a:off x="16370300" y="130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51664</xdr:rowOff>
    </xdr:from>
    <xdr:to>
      <xdr:col>81</xdr:col>
      <xdr:colOff>101600</xdr:colOff>
      <xdr:row>76</xdr:row>
      <xdr:rowOff>153264</xdr:rowOff>
    </xdr:to>
    <xdr:sp macro="" textlink="">
      <xdr:nvSpPr>
        <xdr:cNvPr id="648" name="楕円 647"/>
        <xdr:cNvSpPr/>
      </xdr:nvSpPr>
      <xdr:spPr>
        <a:xfrm>
          <a:off x="15430500" y="130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144391</xdr:rowOff>
    </xdr:from>
    <xdr:ext cx="534377" cy="259045"/>
    <xdr:sp macro="" textlink="">
      <xdr:nvSpPr>
        <xdr:cNvPr id="649" name="テキスト ボックス 648"/>
        <xdr:cNvSpPr txBox="1"/>
      </xdr:nvSpPr>
      <xdr:spPr>
        <a:xfrm>
          <a:off x="15214111" y="131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82410</xdr:rowOff>
    </xdr:from>
    <xdr:to>
      <xdr:col>76</xdr:col>
      <xdr:colOff>165100</xdr:colOff>
      <xdr:row>76</xdr:row>
      <xdr:rowOff>12560</xdr:rowOff>
    </xdr:to>
    <xdr:sp macro="" textlink="">
      <xdr:nvSpPr>
        <xdr:cNvPr id="650" name="楕円 649"/>
        <xdr:cNvSpPr/>
      </xdr:nvSpPr>
      <xdr:spPr>
        <a:xfrm>
          <a:off x="14541500" y="129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29087</xdr:rowOff>
    </xdr:from>
    <xdr:ext cx="534377" cy="259045"/>
    <xdr:sp macro="" textlink="">
      <xdr:nvSpPr>
        <xdr:cNvPr id="651" name="テキスト ボックス 650"/>
        <xdr:cNvSpPr txBox="1"/>
      </xdr:nvSpPr>
      <xdr:spPr>
        <a:xfrm>
          <a:off x="14325111" y="1271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14745</xdr:rowOff>
    </xdr:from>
    <xdr:to>
      <xdr:col>72</xdr:col>
      <xdr:colOff>38100</xdr:colOff>
      <xdr:row>75</xdr:row>
      <xdr:rowOff>116345</xdr:rowOff>
    </xdr:to>
    <xdr:sp macro="" textlink="">
      <xdr:nvSpPr>
        <xdr:cNvPr id="652" name="楕円 651"/>
        <xdr:cNvSpPr/>
      </xdr:nvSpPr>
      <xdr:spPr>
        <a:xfrm>
          <a:off x="13652500" y="128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132872</xdr:rowOff>
    </xdr:from>
    <xdr:ext cx="534377" cy="259045"/>
    <xdr:sp macro="" textlink="">
      <xdr:nvSpPr>
        <xdr:cNvPr id="653" name="テキスト ボックス 652"/>
        <xdr:cNvSpPr txBox="1"/>
      </xdr:nvSpPr>
      <xdr:spPr>
        <a:xfrm>
          <a:off x="13436111" y="126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58916</xdr:rowOff>
    </xdr:from>
    <xdr:to>
      <xdr:col>67</xdr:col>
      <xdr:colOff>101600</xdr:colOff>
      <xdr:row>76</xdr:row>
      <xdr:rowOff>160516</xdr:rowOff>
    </xdr:to>
    <xdr:sp macro="" textlink="">
      <xdr:nvSpPr>
        <xdr:cNvPr id="654" name="楕円 653"/>
        <xdr:cNvSpPr/>
      </xdr:nvSpPr>
      <xdr:spPr>
        <a:xfrm>
          <a:off x="12763500" y="130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151643</xdr:rowOff>
    </xdr:from>
    <xdr:ext cx="534377" cy="259045"/>
    <xdr:sp macro="" textlink="">
      <xdr:nvSpPr>
        <xdr:cNvPr id="655" name="テキスト ボックス 654"/>
        <xdr:cNvSpPr txBox="1"/>
      </xdr:nvSpPr>
      <xdr:spPr>
        <a:xfrm>
          <a:off x="12547111" y="131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125811</xdr:rowOff>
    </xdr:from>
    <xdr:to>
      <xdr:col>85</xdr:col>
      <xdr:colOff>127000</xdr:colOff>
      <xdr:row>97</xdr:row>
      <xdr:rowOff>34544</xdr:rowOff>
    </xdr:to>
    <xdr:cxnSp macro="">
      <xdr:nvCxnSpPr>
        <xdr:cNvPr id="682" name="直線コネクタ 681"/>
        <xdr:cNvCxnSpPr/>
      </xdr:nvCxnSpPr>
      <xdr:spPr>
        <a:xfrm flipV="1">
          <a:off x="15481300" y="16585011"/>
          <a:ext cx="838200" cy="8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165697</xdr:rowOff>
    </xdr:from>
    <xdr:to>
      <xdr:col>81</xdr:col>
      <xdr:colOff>50800</xdr:colOff>
      <xdr:row>97</xdr:row>
      <xdr:rowOff>34544</xdr:rowOff>
    </xdr:to>
    <xdr:cxnSp macro="">
      <xdr:nvCxnSpPr>
        <xdr:cNvPr id="685" name="直線コネクタ 684"/>
        <xdr:cNvCxnSpPr/>
      </xdr:nvCxnSpPr>
      <xdr:spPr>
        <a:xfrm>
          <a:off x="14592300" y="16624897"/>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46084</xdr:rowOff>
    </xdr:from>
    <xdr:to>
      <xdr:col>76</xdr:col>
      <xdr:colOff>114300</xdr:colOff>
      <xdr:row>96</xdr:row>
      <xdr:rowOff>165697</xdr:rowOff>
    </xdr:to>
    <xdr:cxnSp macro="">
      <xdr:nvCxnSpPr>
        <xdr:cNvPr id="688" name="直線コネクタ 687"/>
        <xdr:cNvCxnSpPr/>
      </xdr:nvCxnSpPr>
      <xdr:spPr>
        <a:xfrm>
          <a:off x="13703300" y="16333834"/>
          <a:ext cx="889000" cy="29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46084</xdr:rowOff>
    </xdr:from>
    <xdr:to>
      <xdr:col>71</xdr:col>
      <xdr:colOff>177800</xdr:colOff>
      <xdr:row>96</xdr:row>
      <xdr:rowOff>39546</xdr:rowOff>
    </xdr:to>
    <xdr:cxnSp macro="">
      <xdr:nvCxnSpPr>
        <xdr:cNvPr id="691" name="直線コネクタ 690"/>
        <xdr:cNvCxnSpPr/>
      </xdr:nvCxnSpPr>
      <xdr:spPr>
        <a:xfrm flipV="1">
          <a:off x="12814300" y="16333834"/>
          <a:ext cx="889000" cy="16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75011</xdr:rowOff>
    </xdr:from>
    <xdr:to>
      <xdr:col>85</xdr:col>
      <xdr:colOff>177800</xdr:colOff>
      <xdr:row>97</xdr:row>
      <xdr:rowOff>5161</xdr:rowOff>
    </xdr:to>
    <xdr:sp macro="" textlink="">
      <xdr:nvSpPr>
        <xdr:cNvPr id="701" name="楕円 700"/>
        <xdr:cNvSpPr/>
      </xdr:nvSpPr>
      <xdr:spPr>
        <a:xfrm>
          <a:off x="16268700" y="165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97888</xdr:rowOff>
    </xdr:from>
    <xdr:ext cx="534377" cy="259045"/>
    <xdr:sp macro="" textlink="">
      <xdr:nvSpPr>
        <xdr:cNvPr id="702" name="積立金該当値テキスト"/>
        <xdr:cNvSpPr txBox="1"/>
      </xdr:nvSpPr>
      <xdr:spPr>
        <a:xfrm>
          <a:off x="16370300" y="163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155194</xdr:rowOff>
    </xdr:from>
    <xdr:to>
      <xdr:col>81</xdr:col>
      <xdr:colOff>101600</xdr:colOff>
      <xdr:row>97</xdr:row>
      <xdr:rowOff>85344</xdr:rowOff>
    </xdr:to>
    <xdr:sp macro="" textlink="">
      <xdr:nvSpPr>
        <xdr:cNvPr id="703" name="楕円 702"/>
        <xdr:cNvSpPr/>
      </xdr:nvSpPr>
      <xdr:spPr>
        <a:xfrm>
          <a:off x="15430500" y="166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101871</xdr:rowOff>
    </xdr:from>
    <xdr:ext cx="534377" cy="259045"/>
    <xdr:sp macro="" textlink="">
      <xdr:nvSpPr>
        <xdr:cNvPr id="704" name="テキスト ボックス 703"/>
        <xdr:cNvSpPr txBox="1"/>
      </xdr:nvSpPr>
      <xdr:spPr>
        <a:xfrm>
          <a:off x="15214111" y="163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114897</xdr:rowOff>
    </xdr:from>
    <xdr:to>
      <xdr:col>76</xdr:col>
      <xdr:colOff>165100</xdr:colOff>
      <xdr:row>97</xdr:row>
      <xdr:rowOff>45047</xdr:rowOff>
    </xdr:to>
    <xdr:sp macro="" textlink="">
      <xdr:nvSpPr>
        <xdr:cNvPr id="705" name="楕円 704"/>
        <xdr:cNvSpPr/>
      </xdr:nvSpPr>
      <xdr:spPr>
        <a:xfrm>
          <a:off x="14541500" y="165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61574</xdr:rowOff>
    </xdr:from>
    <xdr:ext cx="534377" cy="259045"/>
    <xdr:sp macro="" textlink="">
      <xdr:nvSpPr>
        <xdr:cNvPr id="706" name="テキスト ボックス 705"/>
        <xdr:cNvSpPr txBox="1"/>
      </xdr:nvSpPr>
      <xdr:spPr>
        <a:xfrm>
          <a:off x="14325111" y="163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166734</xdr:rowOff>
    </xdr:from>
    <xdr:to>
      <xdr:col>72</xdr:col>
      <xdr:colOff>38100</xdr:colOff>
      <xdr:row>95</xdr:row>
      <xdr:rowOff>96884</xdr:rowOff>
    </xdr:to>
    <xdr:sp macro="" textlink="">
      <xdr:nvSpPr>
        <xdr:cNvPr id="707" name="楕円 706"/>
        <xdr:cNvSpPr/>
      </xdr:nvSpPr>
      <xdr:spPr>
        <a:xfrm>
          <a:off x="13652500" y="162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113411</xdr:rowOff>
    </xdr:from>
    <xdr:ext cx="534377" cy="259045"/>
    <xdr:sp macro="" textlink="">
      <xdr:nvSpPr>
        <xdr:cNvPr id="708" name="テキスト ボックス 707"/>
        <xdr:cNvSpPr txBox="1"/>
      </xdr:nvSpPr>
      <xdr:spPr>
        <a:xfrm>
          <a:off x="13436111" y="160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160196</xdr:rowOff>
    </xdr:from>
    <xdr:to>
      <xdr:col>67</xdr:col>
      <xdr:colOff>101600</xdr:colOff>
      <xdr:row>96</xdr:row>
      <xdr:rowOff>90346</xdr:rowOff>
    </xdr:to>
    <xdr:sp macro="" textlink="">
      <xdr:nvSpPr>
        <xdr:cNvPr id="709" name="楕円 708"/>
        <xdr:cNvSpPr/>
      </xdr:nvSpPr>
      <xdr:spPr>
        <a:xfrm>
          <a:off x="12763500" y="164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106873</xdr:rowOff>
    </xdr:from>
    <xdr:ext cx="534377" cy="259045"/>
    <xdr:sp macro="" textlink="">
      <xdr:nvSpPr>
        <xdr:cNvPr id="710" name="テキスト ボックス 709"/>
        <xdr:cNvSpPr txBox="1"/>
      </xdr:nvSpPr>
      <xdr:spPr>
        <a:xfrm>
          <a:off x="12547111" y="1622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13843</xdr:rowOff>
    </xdr:from>
    <xdr:to>
      <xdr:col>116</xdr:col>
      <xdr:colOff>63500</xdr:colOff>
      <xdr:row>39</xdr:row>
      <xdr:rowOff>24130</xdr:rowOff>
    </xdr:to>
    <xdr:cxnSp macro="">
      <xdr:nvCxnSpPr>
        <xdr:cNvPr id="739" name="直線コネクタ 738"/>
        <xdr:cNvCxnSpPr/>
      </xdr:nvCxnSpPr>
      <xdr:spPr>
        <a:xfrm>
          <a:off x="21323300" y="670039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163195</xdr:rowOff>
    </xdr:from>
    <xdr:to>
      <xdr:col>111</xdr:col>
      <xdr:colOff>177800</xdr:colOff>
      <xdr:row>39</xdr:row>
      <xdr:rowOff>13843</xdr:rowOff>
    </xdr:to>
    <xdr:cxnSp macro="">
      <xdr:nvCxnSpPr>
        <xdr:cNvPr id="742" name="直線コネクタ 741"/>
        <xdr:cNvCxnSpPr/>
      </xdr:nvCxnSpPr>
      <xdr:spPr>
        <a:xfrm>
          <a:off x="20434300" y="667829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163195</xdr:rowOff>
    </xdr:from>
    <xdr:to>
      <xdr:col>107</xdr:col>
      <xdr:colOff>50800</xdr:colOff>
      <xdr:row>39</xdr:row>
      <xdr:rowOff>0</xdr:rowOff>
    </xdr:to>
    <xdr:cxnSp macro="">
      <xdr:nvCxnSpPr>
        <xdr:cNvPr id="745" name="直線コネクタ 744"/>
        <xdr:cNvCxnSpPr/>
      </xdr:nvCxnSpPr>
      <xdr:spPr>
        <a:xfrm flipV="1">
          <a:off x="19545300" y="6678295"/>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169291</xdr:rowOff>
    </xdr:from>
    <xdr:to>
      <xdr:col>102</xdr:col>
      <xdr:colOff>114300</xdr:colOff>
      <xdr:row>39</xdr:row>
      <xdr:rowOff>0</xdr:rowOff>
    </xdr:to>
    <xdr:cxnSp macro="">
      <xdr:nvCxnSpPr>
        <xdr:cNvPr id="748" name="直線コネクタ 747"/>
        <xdr:cNvCxnSpPr/>
      </xdr:nvCxnSpPr>
      <xdr:spPr>
        <a:xfrm>
          <a:off x="18656300" y="668439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144780</xdr:rowOff>
    </xdr:from>
    <xdr:to>
      <xdr:col>116</xdr:col>
      <xdr:colOff>114300</xdr:colOff>
      <xdr:row>39</xdr:row>
      <xdr:rowOff>74930</xdr:rowOff>
    </xdr:to>
    <xdr:sp macro="" textlink="">
      <xdr:nvSpPr>
        <xdr:cNvPr id="758" name="楕円 757"/>
        <xdr:cNvSpPr/>
      </xdr:nvSpPr>
      <xdr:spPr>
        <a:xfrm>
          <a:off x="22110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59707</xdr:rowOff>
    </xdr:from>
    <xdr:ext cx="378565" cy="259045"/>
    <xdr:sp macro="" textlink="">
      <xdr:nvSpPr>
        <xdr:cNvPr id="759" name="投資及び出資金該当値テキスト"/>
        <xdr:cNvSpPr txBox="1"/>
      </xdr:nvSpPr>
      <xdr:spPr>
        <a:xfrm>
          <a:off x="22212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134493</xdr:rowOff>
    </xdr:from>
    <xdr:to>
      <xdr:col>112</xdr:col>
      <xdr:colOff>38100</xdr:colOff>
      <xdr:row>39</xdr:row>
      <xdr:rowOff>64643</xdr:rowOff>
    </xdr:to>
    <xdr:sp macro="" textlink="">
      <xdr:nvSpPr>
        <xdr:cNvPr id="760" name="楕円 759"/>
        <xdr:cNvSpPr/>
      </xdr:nvSpPr>
      <xdr:spPr>
        <a:xfrm>
          <a:off x="21272500" y="66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55770</xdr:rowOff>
    </xdr:from>
    <xdr:ext cx="378565" cy="259045"/>
    <xdr:sp macro="" textlink="">
      <xdr:nvSpPr>
        <xdr:cNvPr id="761" name="テキスト ボックス 760"/>
        <xdr:cNvSpPr txBox="1"/>
      </xdr:nvSpPr>
      <xdr:spPr>
        <a:xfrm>
          <a:off x="21134017" y="67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112395</xdr:rowOff>
    </xdr:from>
    <xdr:to>
      <xdr:col>107</xdr:col>
      <xdr:colOff>101600</xdr:colOff>
      <xdr:row>39</xdr:row>
      <xdr:rowOff>42545</xdr:rowOff>
    </xdr:to>
    <xdr:sp macro="" textlink="">
      <xdr:nvSpPr>
        <xdr:cNvPr id="762" name="楕円 761"/>
        <xdr:cNvSpPr/>
      </xdr:nvSpPr>
      <xdr:spPr>
        <a:xfrm>
          <a:off x="20383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33672</xdr:rowOff>
    </xdr:from>
    <xdr:ext cx="378565" cy="259045"/>
    <xdr:sp macro="" textlink="">
      <xdr:nvSpPr>
        <xdr:cNvPr id="763" name="テキスト ボックス 762"/>
        <xdr:cNvSpPr txBox="1"/>
      </xdr:nvSpPr>
      <xdr:spPr>
        <a:xfrm>
          <a:off x="20245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120650</xdr:rowOff>
    </xdr:from>
    <xdr:to>
      <xdr:col>102</xdr:col>
      <xdr:colOff>165100</xdr:colOff>
      <xdr:row>39</xdr:row>
      <xdr:rowOff>50800</xdr:rowOff>
    </xdr:to>
    <xdr:sp macro="" textlink="">
      <xdr:nvSpPr>
        <xdr:cNvPr id="764" name="楕円 763"/>
        <xdr:cNvSpPr/>
      </xdr:nvSpPr>
      <xdr:spPr>
        <a:xfrm>
          <a:off x="19494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41927</xdr:rowOff>
    </xdr:from>
    <xdr:ext cx="378565" cy="259045"/>
    <xdr:sp macro="" textlink="">
      <xdr:nvSpPr>
        <xdr:cNvPr id="765" name="テキスト ボックス 764"/>
        <xdr:cNvSpPr txBox="1"/>
      </xdr:nvSpPr>
      <xdr:spPr>
        <a:xfrm>
          <a:off x="19356017" y="672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118491</xdr:rowOff>
    </xdr:from>
    <xdr:to>
      <xdr:col>98</xdr:col>
      <xdr:colOff>38100</xdr:colOff>
      <xdr:row>39</xdr:row>
      <xdr:rowOff>48641</xdr:rowOff>
    </xdr:to>
    <xdr:sp macro="" textlink="">
      <xdr:nvSpPr>
        <xdr:cNvPr id="766" name="楕円 765"/>
        <xdr:cNvSpPr/>
      </xdr:nvSpPr>
      <xdr:spPr>
        <a:xfrm>
          <a:off x="186055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39768</xdr:rowOff>
    </xdr:from>
    <xdr:ext cx="378565" cy="259045"/>
    <xdr:sp macro="" textlink="">
      <xdr:nvSpPr>
        <xdr:cNvPr id="767" name="テキスト ボックス 766"/>
        <xdr:cNvSpPr txBox="1"/>
      </xdr:nvSpPr>
      <xdr:spPr>
        <a:xfrm>
          <a:off x="18467017" y="67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152082</xdr:rowOff>
    </xdr:from>
    <xdr:to>
      <xdr:col>116</xdr:col>
      <xdr:colOff>63500</xdr:colOff>
      <xdr:row>57</xdr:row>
      <xdr:rowOff>153454</xdr:rowOff>
    </xdr:to>
    <xdr:cxnSp macro="">
      <xdr:nvCxnSpPr>
        <xdr:cNvPr id="796" name="直線コネクタ 795"/>
        <xdr:cNvCxnSpPr/>
      </xdr:nvCxnSpPr>
      <xdr:spPr>
        <a:xfrm>
          <a:off x="21323300" y="992473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152082</xdr:rowOff>
    </xdr:from>
    <xdr:to>
      <xdr:col>111</xdr:col>
      <xdr:colOff>177800</xdr:colOff>
      <xdr:row>57</xdr:row>
      <xdr:rowOff>152311</xdr:rowOff>
    </xdr:to>
    <xdr:cxnSp macro="">
      <xdr:nvCxnSpPr>
        <xdr:cNvPr id="799" name="直線コネクタ 798"/>
        <xdr:cNvCxnSpPr/>
      </xdr:nvCxnSpPr>
      <xdr:spPr>
        <a:xfrm flipV="1">
          <a:off x="20434300" y="992473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82131</xdr:rowOff>
    </xdr:from>
    <xdr:to>
      <xdr:col>107</xdr:col>
      <xdr:colOff>50800</xdr:colOff>
      <xdr:row>57</xdr:row>
      <xdr:rowOff>152311</xdr:rowOff>
    </xdr:to>
    <xdr:cxnSp macro="">
      <xdr:nvCxnSpPr>
        <xdr:cNvPr id="802" name="直線コネクタ 801"/>
        <xdr:cNvCxnSpPr/>
      </xdr:nvCxnSpPr>
      <xdr:spPr>
        <a:xfrm>
          <a:off x="19545300" y="9340431"/>
          <a:ext cx="889000" cy="58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82131</xdr:rowOff>
    </xdr:from>
    <xdr:to>
      <xdr:col>102</xdr:col>
      <xdr:colOff>114300</xdr:colOff>
      <xdr:row>57</xdr:row>
      <xdr:rowOff>140881</xdr:rowOff>
    </xdr:to>
    <xdr:cxnSp macro="">
      <xdr:nvCxnSpPr>
        <xdr:cNvPr id="805" name="直線コネクタ 804"/>
        <xdr:cNvCxnSpPr/>
      </xdr:nvCxnSpPr>
      <xdr:spPr>
        <a:xfrm flipV="1">
          <a:off x="18656300" y="9340431"/>
          <a:ext cx="889000" cy="5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102654</xdr:rowOff>
    </xdr:from>
    <xdr:to>
      <xdr:col>116</xdr:col>
      <xdr:colOff>114300</xdr:colOff>
      <xdr:row>58</xdr:row>
      <xdr:rowOff>32804</xdr:rowOff>
    </xdr:to>
    <xdr:sp macro="" textlink="">
      <xdr:nvSpPr>
        <xdr:cNvPr id="815" name="楕円 814"/>
        <xdr:cNvSpPr/>
      </xdr:nvSpPr>
      <xdr:spPr>
        <a:xfrm>
          <a:off x="22110700" y="98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125531</xdr:rowOff>
    </xdr:from>
    <xdr:ext cx="469744" cy="259045"/>
    <xdr:sp macro="" textlink="">
      <xdr:nvSpPr>
        <xdr:cNvPr id="816" name="貸付金該当値テキスト"/>
        <xdr:cNvSpPr txBox="1"/>
      </xdr:nvSpPr>
      <xdr:spPr>
        <a:xfrm>
          <a:off x="22212300" y="972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101282</xdr:rowOff>
    </xdr:from>
    <xdr:to>
      <xdr:col>112</xdr:col>
      <xdr:colOff>38100</xdr:colOff>
      <xdr:row>58</xdr:row>
      <xdr:rowOff>31432</xdr:rowOff>
    </xdr:to>
    <xdr:sp macro="" textlink="">
      <xdr:nvSpPr>
        <xdr:cNvPr id="817" name="楕円 816"/>
        <xdr:cNvSpPr/>
      </xdr:nvSpPr>
      <xdr:spPr>
        <a:xfrm>
          <a:off x="21272500" y="98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47959</xdr:rowOff>
    </xdr:from>
    <xdr:ext cx="469744" cy="259045"/>
    <xdr:sp macro="" textlink="">
      <xdr:nvSpPr>
        <xdr:cNvPr id="818" name="テキスト ボックス 817"/>
        <xdr:cNvSpPr txBox="1"/>
      </xdr:nvSpPr>
      <xdr:spPr>
        <a:xfrm>
          <a:off x="21088428" y="964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101511</xdr:rowOff>
    </xdr:from>
    <xdr:to>
      <xdr:col>107</xdr:col>
      <xdr:colOff>101600</xdr:colOff>
      <xdr:row>58</xdr:row>
      <xdr:rowOff>31661</xdr:rowOff>
    </xdr:to>
    <xdr:sp macro="" textlink="">
      <xdr:nvSpPr>
        <xdr:cNvPr id="819" name="楕円 818"/>
        <xdr:cNvSpPr/>
      </xdr:nvSpPr>
      <xdr:spPr>
        <a:xfrm>
          <a:off x="20383500" y="98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48188</xdr:rowOff>
    </xdr:from>
    <xdr:ext cx="469744" cy="259045"/>
    <xdr:sp macro="" textlink="">
      <xdr:nvSpPr>
        <xdr:cNvPr id="820" name="テキスト ボックス 819"/>
        <xdr:cNvSpPr txBox="1"/>
      </xdr:nvSpPr>
      <xdr:spPr>
        <a:xfrm>
          <a:off x="20199428" y="96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31331</xdr:rowOff>
    </xdr:from>
    <xdr:to>
      <xdr:col>102</xdr:col>
      <xdr:colOff>165100</xdr:colOff>
      <xdr:row>54</xdr:row>
      <xdr:rowOff>132931</xdr:rowOff>
    </xdr:to>
    <xdr:sp macro="" textlink="">
      <xdr:nvSpPr>
        <xdr:cNvPr id="821" name="楕円 820"/>
        <xdr:cNvSpPr/>
      </xdr:nvSpPr>
      <xdr:spPr>
        <a:xfrm>
          <a:off x="19494500" y="92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149458</xdr:rowOff>
    </xdr:from>
    <xdr:ext cx="534377" cy="259045"/>
    <xdr:sp macro="" textlink="">
      <xdr:nvSpPr>
        <xdr:cNvPr id="822" name="テキスト ボックス 821"/>
        <xdr:cNvSpPr txBox="1"/>
      </xdr:nvSpPr>
      <xdr:spPr>
        <a:xfrm>
          <a:off x="19278111" y="90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90081</xdr:rowOff>
    </xdr:from>
    <xdr:to>
      <xdr:col>98</xdr:col>
      <xdr:colOff>38100</xdr:colOff>
      <xdr:row>58</xdr:row>
      <xdr:rowOff>20231</xdr:rowOff>
    </xdr:to>
    <xdr:sp macro="" textlink="">
      <xdr:nvSpPr>
        <xdr:cNvPr id="823" name="楕円 822"/>
        <xdr:cNvSpPr/>
      </xdr:nvSpPr>
      <xdr:spPr>
        <a:xfrm>
          <a:off x="18605500" y="9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36758</xdr:rowOff>
    </xdr:from>
    <xdr:ext cx="469744" cy="259045"/>
    <xdr:sp macro="" textlink="">
      <xdr:nvSpPr>
        <xdr:cNvPr id="824" name="テキスト ボックス 823"/>
        <xdr:cNvSpPr txBox="1"/>
      </xdr:nvSpPr>
      <xdr:spPr>
        <a:xfrm>
          <a:off x="18421428" y="9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95025</xdr:rowOff>
    </xdr:from>
    <xdr:to>
      <xdr:col>116</xdr:col>
      <xdr:colOff>63500</xdr:colOff>
      <xdr:row>77</xdr:row>
      <xdr:rowOff>125395</xdr:rowOff>
    </xdr:to>
    <xdr:cxnSp macro="">
      <xdr:nvCxnSpPr>
        <xdr:cNvPr id="856" name="直線コネクタ 855"/>
        <xdr:cNvCxnSpPr/>
      </xdr:nvCxnSpPr>
      <xdr:spPr>
        <a:xfrm flipV="1">
          <a:off x="21323300" y="13296675"/>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125395</xdr:rowOff>
    </xdr:from>
    <xdr:to>
      <xdr:col>111</xdr:col>
      <xdr:colOff>177800</xdr:colOff>
      <xdr:row>77</xdr:row>
      <xdr:rowOff>156975</xdr:rowOff>
    </xdr:to>
    <xdr:cxnSp macro="">
      <xdr:nvCxnSpPr>
        <xdr:cNvPr id="859" name="直線コネクタ 858"/>
        <xdr:cNvCxnSpPr/>
      </xdr:nvCxnSpPr>
      <xdr:spPr>
        <a:xfrm flipV="1">
          <a:off x="20434300" y="13327045"/>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149268</xdr:rowOff>
    </xdr:from>
    <xdr:to>
      <xdr:col>107</xdr:col>
      <xdr:colOff>50800</xdr:colOff>
      <xdr:row>77</xdr:row>
      <xdr:rowOff>156975</xdr:rowOff>
    </xdr:to>
    <xdr:cxnSp macro="">
      <xdr:nvCxnSpPr>
        <xdr:cNvPr id="862" name="直線コネクタ 861"/>
        <xdr:cNvCxnSpPr/>
      </xdr:nvCxnSpPr>
      <xdr:spPr>
        <a:xfrm>
          <a:off x="19545300" y="13350918"/>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149268</xdr:rowOff>
    </xdr:from>
    <xdr:to>
      <xdr:col>102</xdr:col>
      <xdr:colOff>114300</xdr:colOff>
      <xdr:row>78</xdr:row>
      <xdr:rowOff>4369</xdr:rowOff>
    </xdr:to>
    <xdr:cxnSp macro="">
      <xdr:nvCxnSpPr>
        <xdr:cNvPr id="865" name="直線コネクタ 864"/>
        <xdr:cNvCxnSpPr/>
      </xdr:nvCxnSpPr>
      <xdr:spPr>
        <a:xfrm flipV="1">
          <a:off x="18656300" y="13350918"/>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44225</xdr:rowOff>
    </xdr:from>
    <xdr:to>
      <xdr:col>116</xdr:col>
      <xdr:colOff>114300</xdr:colOff>
      <xdr:row>77</xdr:row>
      <xdr:rowOff>145825</xdr:rowOff>
    </xdr:to>
    <xdr:sp macro="" textlink="">
      <xdr:nvSpPr>
        <xdr:cNvPr id="875" name="楕円 874"/>
        <xdr:cNvSpPr/>
      </xdr:nvSpPr>
      <xdr:spPr>
        <a:xfrm>
          <a:off x="22110700" y="132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22652</xdr:rowOff>
    </xdr:from>
    <xdr:ext cx="534377" cy="259045"/>
    <xdr:sp macro="" textlink="">
      <xdr:nvSpPr>
        <xdr:cNvPr id="876" name="繰出金該当値テキスト"/>
        <xdr:cNvSpPr txBox="1"/>
      </xdr:nvSpPr>
      <xdr:spPr>
        <a:xfrm>
          <a:off x="22212300" y="1322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74595</xdr:rowOff>
    </xdr:from>
    <xdr:to>
      <xdr:col>112</xdr:col>
      <xdr:colOff>38100</xdr:colOff>
      <xdr:row>78</xdr:row>
      <xdr:rowOff>4745</xdr:rowOff>
    </xdr:to>
    <xdr:sp macro="" textlink="">
      <xdr:nvSpPr>
        <xdr:cNvPr id="877" name="楕円 876"/>
        <xdr:cNvSpPr/>
      </xdr:nvSpPr>
      <xdr:spPr>
        <a:xfrm>
          <a:off x="21272500" y="13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167322</xdr:rowOff>
    </xdr:from>
    <xdr:ext cx="534377" cy="259045"/>
    <xdr:sp macro="" textlink="">
      <xdr:nvSpPr>
        <xdr:cNvPr id="878" name="テキスト ボックス 877"/>
        <xdr:cNvSpPr txBox="1"/>
      </xdr:nvSpPr>
      <xdr:spPr>
        <a:xfrm>
          <a:off x="21056111" y="133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106175</xdr:rowOff>
    </xdr:from>
    <xdr:to>
      <xdr:col>107</xdr:col>
      <xdr:colOff>101600</xdr:colOff>
      <xdr:row>78</xdr:row>
      <xdr:rowOff>36325</xdr:rowOff>
    </xdr:to>
    <xdr:sp macro="" textlink="">
      <xdr:nvSpPr>
        <xdr:cNvPr id="879" name="楕円 878"/>
        <xdr:cNvSpPr/>
      </xdr:nvSpPr>
      <xdr:spPr>
        <a:xfrm>
          <a:off x="20383500" y="133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27452</xdr:rowOff>
    </xdr:from>
    <xdr:ext cx="534377" cy="259045"/>
    <xdr:sp macro="" textlink="">
      <xdr:nvSpPr>
        <xdr:cNvPr id="880" name="テキスト ボックス 879"/>
        <xdr:cNvSpPr txBox="1"/>
      </xdr:nvSpPr>
      <xdr:spPr>
        <a:xfrm>
          <a:off x="20167111" y="13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98468</xdr:rowOff>
    </xdr:from>
    <xdr:to>
      <xdr:col>102</xdr:col>
      <xdr:colOff>165100</xdr:colOff>
      <xdr:row>78</xdr:row>
      <xdr:rowOff>28618</xdr:rowOff>
    </xdr:to>
    <xdr:sp macro="" textlink="">
      <xdr:nvSpPr>
        <xdr:cNvPr id="881" name="楕円 880"/>
        <xdr:cNvSpPr/>
      </xdr:nvSpPr>
      <xdr:spPr>
        <a:xfrm>
          <a:off x="19494500" y="133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19745</xdr:rowOff>
    </xdr:from>
    <xdr:ext cx="534377" cy="259045"/>
    <xdr:sp macro="" textlink="">
      <xdr:nvSpPr>
        <xdr:cNvPr id="882" name="テキスト ボックス 881"/>
        <xdr:cNvSpPr txBox="1"/>
      </xdr:nvSpPr>
      <xdr:spPr>
        <a:xfrm>
          <a:off x="19278111" y="133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125019</xdr:rowOff>
    </xdr:from>
    <xdr:to>
      <xdr:col>98</xdr:col>
      <xdr:colOff>38100</xdr:colOff>
      <xdr:row>78</xdr:row>
      <xdr:rowOff>55169</xdr:rowOff>
    </xdr:to>
    <xdr:sp macro="" textlink="">
      <xdr:nvSpPr>
        <xdr:cNvPr id="883" name="楕円 882"/>
        <xdr:cNvSpPr/>
      </xdr:nvSpPr>
      <xdr:spPr>
        <a:xfrm>
          <a:off x="18605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46296</xdr:rowOff>
    </xdr:from>
    <xdr:ext cx="534377" cy="259045"/>
    <xdr:sp macro="" textlink="">
      <xdr:nvSpPr>
        <xdr:cNvPr id="884" name="テキスト ボックス 883"/>
        <xdr:cNvSpPr txBox="1"/>
      </xdr:nvSpPr>
      <xdr:spPr>
        <a:xfrm>
          <a:off x="18389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557,270</a:t>
          </a:r>
          <a:r>
            <a:rPr kumimoji="1" lang="ja-JP" altLang="ja-JP" sz="1100">
              <a:solidFill>
                <a:schemeClr val="dk1"/>
              </a:solidFill>
              <a:effectLst/>
              <a:latin typeface="+mn-lt"/>
              <a:ea typeface="+mn-ea"/>
              <a:cs typeface="+mn-cs"/>
            </a:rPr>
            <a:t>円となっている。主な構成項目である物件費においては、ふるさと納税寄附件数の増加に伴う返礼に係る事務経費の増等により、類似団体と比較し</a:t>
          </a:r>
          <a:r>
            <a:rPr kumimoji="1" lang="en-US" altLang="ja-JP" sz="1100">
              <a:solidFill>
                <a:schemeClr val="dk1"/>
              </a:solidFill>
              <a:effectLst/>
              <a:latin typeface="+mn-lt"/>
              <a:ea typeface="+mn-ea"/>
              <a:cs typeface="+mn-cs"/>
            </a:rPr>
            <a:t>40,322</a:t>
          </a:r>
          <a:r>
            <a:rPr kumimoji="1" lang="ja-JP" altLang="ja-JP" sz="1100">
              <a:solidFill>
                <a:schemeClr val="dk1"/>
              </a:solidFill>
              <a:effectLst/>
              <a:latin typeface="+mn-lt"/>
              <a:ea typeface="+mn-ea"/>
              <a:cs typeface="+mn-cs"/>
            </a:rPr>
            <a:t>円高くなっている。人件費については、住民一人当たり</a:t>
          </a:r>
          <a:r>
            <a:rPr kumimoji="1" lang="en-US" altLang="ja-JP" sz="1100">
              <a:solidFill>
                <a:schemeClr val="dk1"/>
              </a:solidFill>
              <a:effectLst/>
              <a:latin typeface="+mn-lt"/>
              <a:ea typeface="+mn-ea"/>
              <a:cs typeface="+mn-cs"/>
            </a:rPr>
            <a:t>66,648</a:t>
          </a:r>
          <a:r>
            <a:rPr kumimoji="1" lang="ja-JP" altLang="ja-JP" sz="1100">
              <a:solidFill>
                <a:schemeClr val="dk1"/>
              </a:solidFill>
              <a:effectLst/>
              <a:latin typeface="+mn-lt"/>
              <a:ea typeface="+mn-ea"/>
              <a:cs typeface="+mn-cs"/>
            </a:rPr>
            <a:t>円となっており、消防業務を直営で行っていること等が影響し、類似団体と比較して一人当たりのコストが高い状況となっている。扶助費については、住民一人当たり</a:t>
          </a:r>
          <a:r>
            <a:rPr kumimoji="1" lang="en-US" altLang="ja-JP" sz="1100">
              <a:solidFill>
                <a:schemeClr val="dk1"/>
              </a:solidFill>
              <a:effectLst/>
              <a:latin typeface="+mn-lt"/>
              <a:ea typeface="+mn-ea"/>
              <a:cs typeface="+mn-cs"/>
            </a:rPr>
            <a:t>129,266</a:t>
          </a:r>
          <a:r>
            <a:rPr kumimoji="1" lang="ja-JP" altLang="ja-JP" sz="1100">
              <a:solidFill>
                <a:schemeClr val="dk1"/>
              </a:solidFill>
              <a:effectLst/>
              <a:latin typeface="+mn-lt"/>
              <a:ea typeface="+mn-ea"/>
              <a:cs typeface="+mn-cs"/>
            </a:rPr>
            <a:t>円と類似団体と比較して</a:t>
          </a:r>
          <a:r>
            <a:rPr kumimoji="1" lang="en-US" altLang="ja-JP" sz="1100">
              <a:solidFill>
                <a:schemeClr val="dk1"/>
              </a:solidFill>
              <a:effectLst/>
              <a:latin typeface="+mn-lt"/>
              <a:ea typeface="+mn-ea"/>
              <a:cs typeface="+mn-cs"/>
            </a:rPr>
            <a:t>7,072</a:t>
          </a:r>
          <a:r>
            <a:rPr kumimoji="1" lang="ja-JP" altLang="ja-JP" sz="1100">
              <a:solidFill>
                <a:schemeClr val="dk1"/>
              </a:solidFill>
              <a:effectLst/>
              <a:latin typeface="+mn-lt"/>
              <a:ea typeface="+mn-ea"/>
              <a:cs typeface="+mn-cs"/>
            </a:rPr>
            <a:t>円高くなっているが、これは高齢化の進展等による社会保障費の増加が主な要因となっている。維持補修費においては、住民一人当たり</a:t>
          </a:r>
          <a:r>
            <a:rPr kumimoji="1" lang="en-US" altLang="ja-JP" sz="1100">
              <a:solidFill>
                <a:schemeClr val="dk1"/>
              </a:solidFill>
              <a:effectLst/>
              <a:latin typeface="+mn-lt"/>
              <a:ea typeface="+mn-ea"/>
              <a:cs typeface="+mn-cs"/>
            </a:rPr>
            <a:t>17,372</a:t>
          </a:r>
          <a:r>
            <a:rPr kumimoji="1" lang="ja-JP" altLang="ja-JP" sz="1100">
              <a:solidFill>
                <a:schemeClr val="dk1"/>
              </a:solidFill>
              <a:effectLst/>
              <a:latin typeface="+mn-lt"/>
              <a:ea typeface="+mn-ea"/>
              <a:cs typeface="+mn-cs"/>
            </a:rPr>
            <a:t>円と、類似団体と比較して</a:t>
          </a:r>
          <a:r>
            <a:rPr kumimoji="1" lang="en-US" altLang="ja-JP" sz="1100">
              <a:solidFill>
                <a:schemeClr val="dk1"/>
              </a:solidFill>
              <a:effectLst/>
              <a:latin typeface="+mn-lt"/>
              <a:ea typeface="+mn-ea"/>
              <a:cs typeface="+mn-cs"/>
            </a:rPr>
            <a:t>12,890</a:t>
          </a:r>
          <a:r>
            <a:rPr kumimoji="1" lang="ja-JP" altLang="ja-JP" sz="1100">
              <a:solidFill>
                <a:schemeClr val="dk1"/>
              </a:solidFill>
              <a:effectLst/>
              <a:latin typeface="+mn-lt"/>
              <a:ea typeface="+mn-ea"/>
              <a:cs typeface="+mn-cs"/>
            </a:rPr>
            <a:t>円高くなっているが、これは、積雪地域であるため除雪等の道路維持管理費用が多くかかることが主な要因となっている。</a:t>
          </a:r>
          <a:r>
            <a:rPr kumimoji="1" lang="ja-JP" altLang="en-US" sz="1100">
              <a:solidFill>
                <a:schemeClr val="dk1"/>
              </a:solidFill>
              <a:effectLst/>
              <a:latin typeface="+mn-lt"/>
              <a:ea typeface="+mn-ea"/>
              <a:cs typeface="+mn-cs"/>
            </a:rPr>
            <a:t>積立金については、減債基金への土地売払収入等の積立や心のふるさと千歳基金へのふるさと納税の積立が増加したことなどから、住民一人当たり</a:t>
          </a:r>
          <a:r>
            <a:rPr kumimoji="1" lang="en-US" altLang="ja-JP" sz="1100">
              <a:solidFill>
                <a:schemeClr val="dk1"/>
              </a:solidFill>
              <a:effectLst/>
              <a:latin typeface="+mn-lt"/>
              <a:ea typeface="+mn-ea"/>
              <a:cs typeface="+mn-cs"/>
            </a:rPr>
            <a:t>39,019</a:t>
          </a:r>
          <a:r>
            <a:rPr kumimoji="1" lang="ja-JP" altLang="en-US"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29.0</a:t>
          </a:r>
          <a:r>
            <a:rPr kumimoji="1" lang="ja-JP" altLang="en-US" sz="1100">
              <a:solidFill>
                <a:schemeClr val="dk1"/>
              </a:solidFill>
              <a:effectLst/>
              <a:latin typeface="+mn-lt"/>
              <a:ea typeface="+mn-ea"/>
              <a:cs typeface="+mn-cs"/>
            </a:rPr>
            <a:t>％の増となった。普通建設事業費（うち更新整備）については、千歳駅前広場再整備事業や小学校改修事業の増等から、住民一人当たり</a:t>
          </a:r>
          <a:r>
            <a:rPr kumimoji="1" lang="en-US" altLang="ja-JP" sz="1100">
              <a:solidFill>
                <a:schemeClr val="dk1"/>
              </a:solidFill>
              <a:effectLst/>
              <a:latin typeface="+mn-lt"/>
              <a:ea typeface="+mn-ea"/>
              <a:cs typeface="+mn-cs"/>
            </a:rPr>
            <a:t>44,657</a:t>
          </a:r>
          <a:r>
            <a:rPr kumimoji="1" lang="ja-JP" altLang="en-US"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97,999
96,905
594.50
57,650,756
54,611,913
2,528,620
25,871,731
27,790,213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123698</xdr:rowOff>
    </xdr:from>
    <xdr:to>
      <xdr:col>24</xdr:col>
      <xdr:colOff>63500</xdr:colOff>
      <xdr:row>36</xdr:row>
      <xdr:rowOff>62890</xdr:rowOff>
    </xdr:to>
    <xdr:cxnSp macro="">
      <xdr:nvCxnSpPr>
        <xdr:cNvPr id="59" name="直線コネクタ 58"/>
        <xdr:cNvCxnSpPr/>
      </xdr:nvCxnSpPr>
      <xdr:spPr>
        <a:xfrm flipV="1">
          <a:off x="3797300" y="6124448"/>
          <a:ext cx="8382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130556</xdr:rowOff>
    </xdr:from>
    <xdr:to>
      <xdr:col>19</xdr:col>
      <xdr:colOff>177800</xdr:colOff>
      <xdr:row>36</xdr:row>
      <xdr:rowOff>62890</xdr:rowOff>
    </xdr:to>
    <xdr:cxnSp macro="">
      <xdr:nvCxnSpPr>
        <xdr:cNvPr id="62" name="直線コネクタ 61"/>
        <xdr:cNvCxnSpPr/>
      </xdr:nvCxnSpPr>
      <xdr:spPr>
        <a:xfrm>
          <a:off x="2908300" y="613130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130556</xdr:rowOff>
    </xdr:from>
    <xdr:to>
      <xdr:col>15</xdr:col>
      <xdr:colOff>50800</xdr:colOff>
      <xdr:row>36</xdr:row>
      <xdr:rowOff>40031</xdr:rowOff>
    </xdr:to>
    <xdr:cxnSp macro="">
      <xdr:nvCxnSpPr>
        <xdr:cNvPr id="65" name="直線コネクタ 64"/>
        <xdr:cNvCxnSpPr/>
      </xdr:nvCxnSpPr>
      <xdr:spPr>
        <a:xfrm flipV="1">
          <a:off x="2019300" y="6131306"/>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20371</xdr:rowOff>
    </xdr:from>
    <xdr:to>
      <xdr:col>10</xdr:col>
      <xdr:colOff>114300</xdr:colOff>
      <xdr:row>36</xdr:row>
      <xdr:rowOff>40031</xdr:rowOff>
    </xdr:to>
    <xdr:cxnSp macro="">
      <xdr:nvCxnSpPr>
        <xdr:cNvPr id="68" name="直線コネクタ 67"/>
        <xdr:cNvCxnSpPr/>
      </xdr:nvCxnSpPr>
      <xdr:spPr>
        <a:xfrm>
          <a:off x="1130300" y="6192571"/>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72898</xdr:rowOff>
    </xdr:from>
    <xdr:to>
      <xdr:col>24</xdr:col>
      <xdr:colOff>114300</xdr:colOff>
      <xdr:row>36</xdr:row>
      <xdr:rowOff>3048</xdr:rowOff>
    </xdr:to>
    <xdr:sp macro="" textlink="">
      <xdr:nvSpPr>
        <xdr:cNvPr id="78" name="楕円 77"/>
        <xdr:cNvSpPr/>
      </xdr:nvSpPr>
      <xdr:spPr>
        <a:xfrm>
          <a:off x="4584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51325</xdr:rowOff>
    </xdr:from>
    <xdr:ext cx="469744" cy="259045"/>
    <xdr:sp macro="" textlink="">
      <xdr:nvSpPr>
        <xdr:cNvPr id="79" name="議会費該当値テキスト"/>
        <xdr:cNvSpPr txBox="1"/>
      </xdr:nvSpPr>
      <xdr:spPr>
        <a:xfrm>
          <a:off x="4686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xdr:rowOff>
    </xdr:from>
    <xdr:to>
      <xdr:col>20</xdr:col>
      <xdr:colOff>38100</xdr:colOff>
      <xdr:row>36</xdr:row>
      <xdr:rowOff>113690</xdr:rowOff>
    </xdr:to>
    <xdr:sp macro="" textlink="">
      <xdr:nvSpPr>
        <xdr:cNvPr id="80" name="楕円 79"/>
        <xdr:cNvSpPr/>
      </xdr:nvSpPr>
      <xdr:spPr>
        <a:xfrm>
          <a:off x="3746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104817</xdr:rowOff>
    </xdr:from>
    <xdr:ext cx="469744" cy="259045"/>
    <xdr:sp macro="" textlink="">
      <xdr:nvSpPr>
        <xdr:cNvPr id="81" name="テキスト ボックス 80"/>
        <xdr:cNvSpPr txBox="1"/>
      </xdr:nvSpPr>
      <xdr:spPr>
        <a:xfrm>
          <a:off x="3562428" y="62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79756</xdr:rowOff>
    </xdr:from>
    <xdr:to>
      <xdr:col>15</xdr:col>
      <xdr:colOff>101600</xdr:colOff>
      <xdr:row>36</xdr:row>
      <xdr:rowOff>9906</xdr:rowOff>
    </xdr:to>
    <xdr:sp macro="" textlink="">
      <xdr:nvSpPr>
        <xdr:cNvPr id="82" name="楕円 81"/>
        <xdr:cNvSpPr/>
      </xdr:nvSpPr>
      <xdr:spPr>
        <a:xfrm>
          <a:off x="2857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1033</xdr:rowOff>
    </xdr:from>
    <xdr:ext cx="469744" cy="259045"/>
    <xdr:sp macro="" textlink="">
      <xdr:nvSpPr>
        <xdr:cNvPr id="83" name="テキスト ボックス 82"/>
        <xdr:cNvSpPr txBox="1"/>
      </xdr:nvSpPr>
      <xdr:spPr>
        <a:xfrm>
          <a:off x="2673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160681</xdr:rowOff>
    </xdr:from>
    <xdr:to>
      <xdr:col>10</xdr:col>
      <xdr:colOff>165100</xdr:colOff>
      <xdr:row>36</xdr:row>
      <xdr:rowOff>90831</xdr:rowOff>
    </xdr:to>
    <xdr:sp macro="" textlink="">
      <xdr:nvSpPr>
        <xdr:cNvPr id="84" name="楕円 83"/>
        <xdr:cNvSpPr/>
      </xdr:nvSpPr>
      <xdr:spPr>
        <a:xfrm>
          <a:off x="1968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81958</xdr:rowOff>
    </xdr:from>
    <xdr:ext cx="469744" cy="259045"/>
    <xdr:sp macro="" textlink="">
      <xdr:nvSpPr>
        <xdr:cNvPr id="85" name="テキスト ボックス 84"/>
        <xdr:cNvSpPr txBox="1"/>
      </xdr:nvSpPr>
      <xdr:spPr>
        <a:xfrm>
          <a:off x="1784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141021</xdr:rowOff>
    </xdr:from>
    <xdr:to>
      <xdr:col>6</xdr:col>
      <xdr:colOff>38100</xdr:colOff>
      <xdr:row>36</xdr:row>
      <xdr:rowOff>71171</xdr:rowOff>
    </xdr:to>
    <xdr:sp macro="" textlink="">
      <xdr:nvSpPr>
        <xdr:cNvPr id="86" name="楕円 85"/>
        <xdr:cNvSpPr/>
      </xdr:nvSpPr>
      <xdr:spPr>
        <a:xfrm>
          <a:off x="1079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62298</xdr:rowOff>
    </xdr:from>
    <xdr:ext cx="469744" cy="259045"/>
    <xdr:sp macro="" textlink="">
      <xdr:nvSpPr>
        <xdr:cNvPr id="87" name="テキスト ボックス 86"/>
        <xdr:cNvSpPr txBox="1"/>
      </xdr:nvSpPr>
      <xdr:spPr>
        <a:xfrm>
          <a:off x="895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114920</xdr:rowOff>
    </xdr:from>
    <xdr:to>
      <xdr:col>24</xdr:col>
      <xdr:colOff>62865</xdr:colOff>
      <xdr:row>58</xdr:row>
      <xdr:rowOff>52570</xdr:rowOff>
    </xdr:to>
    <xdr:cxnSp macro="">
      <xdr:nvCxnSpPr>
        <xdr:cNvPr id="113" name="直線コネクタ 112"/>
        <xdr:cNvCxnSpPr/>
      </xdr:nvCxnSpPr>
      <xdr:spPr>
        <a:xfrm flipV="1">
          <a:off x="4633595" y="8858870"/>
          <a:ext cx="1270" cy="113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56397</xdr:rowOff>
    </xdr:from>
    <xdr:ext cx="534377" cy="259045"/>
    <xdr:sp macro="" textlink="">
      <xdr:nvSpPr>
        <xdr:cNvPr id="114" name="総務費最小値テキスト"/>
        <xdr:cNvSpPr txBox="1"/>
      </xdr:nvSpPr>
      <xdr:spPr>
        <a:xfrm>
          <a:off x="4686300" y="1000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52570</xdr:rowOff>
    </xdr:from>
    <xdr:to>
      <xdr:col>24</xdr:col>
      <xdr:colOff>152400</xdr:colOff>
      <xdr:row>58</xdr:row>
      <xdr:rowOff>52570</xdr:rowOff>
    </xdr:to>
    <xdr:cxnSp macro="">
      <xdr:nvCxnSpPr>
        <xdr:cNvPr id="115" name="直線コネクタ 114"/>
        <xdr:cNvCxnSpPr/>
      </xdr:nvCxnSpPr>
      <xdr:spPr>
        <a:xfrm>
          <a:off x="4546600" y="999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61597</xdr:rowOff>
    </xdr:from>
    <xdr:ext cx="599010" cy="259045"/>
    <xdr:sp macro="" textlink="">
      <xdr:nvSpPr>
        <xdr:cNvPr id="116" name="総務費最大値テキスト"/>
        <xdr:cNvSpPr txBox="1"/>
      </xdr:nvSpPr>
      <xdr:spPr>
        <a:xfrm>
          <a:off x="4686300" y="863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114920</xdr:rowOff>
    </xdr:from>
    <xdr:to>
      <xdr:col>24</xdr:col>
      <xdr:colOff>152400</xdr:colOff>
      <xdr:row>51</xdr:row>
      <xdr:rowOff>114920</xdr:rowOff>
    </xdr:to>
    <xdr:cxnSp macro="">
      <xdr:nvCxnSpPr>
        <xdr:cNvPr id="117" name="直線コネクタ 116"/>
        <xdr:cNvCxnSpPr/>
      </xdr:nvCxnSpPr>
      <xdr:spPr>
        <a:xfrm>
          <a:off x="4546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62943</xdr:rowOff>
    </xdr:from>
    <xdr:to>
      <xdr:col>24</xdr:col>
      <xdr:colOff>63500</xdr:colOff>
      <xdr:row>55</xdr:row>
      <xdr:rowOff>134442</xdr:rowOff>
    </xdr:to>
    <xdr:cxnSp macro="">
      <xdr:nvCxnSpPr>
        <xdr:cNvPr id="118" name="直線コネクタ 117"/>
        <xdr:cNvCxnSpPr/>
      </xdr:nvCxnSpPr>
      <xdr:spPr>
        <a:xfrm flipV="1">
          <a:off x="3797300" y="9492693"/>
          <a:ext cx="838200" cy="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126227</xdr:rowOff>
    </xdr:from>
    <xdr:ext cx="534377" cy="259045"/>
    <xdr:sp macro="" textlink="">
      <xdr:nvSpPr>
        <xdr:cNvPr id="119" name="総務費平均値テキスト"/>
        <xdr:cNvSpPr txBox="1"/>
      </xdr:nvSpPr>
      <xdr:spPr>
        <a:xfrm>
          <a:off x="4686300" y="9727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147800</xdr:rowOff>
    </xdr:from>
    <xdr:to>
      <xdr:col>24</xdr:col>
      <xdr:colOff>114300</xdr:colOff>
      <xdr:row>57</xdr:row>
      <xdr:rowOff>77950</xdr:rowOff>
    </xdr:to>
    <xdr:sp macro="" textlink="">
      <xdr:nvSpPr>
        <xdr:cNvPr id="120" name="フローチャート: 判断 119"/>
        <xdr:cNvSpPr/>
      </xdr:nvSpPr>
      <xdr:spPr>
        <a:xfrm>
          <a:off x="45847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134442</xdr:rowOff>
    </xdr:from>
    <xdr:to>
      <xdr:col>19</xdr:col>
      <xdr:colOff>177800</xdr:colOff>
      <xdr:row>56</xdr:row>
      <xdr:rowOff>60729</xdr:rowOff>
    </xdr:to>
    <xdr:cxnSp macro="">
      <xdr:nvCxnSpPr>
        <xdr:cNvPr id="121" name="直線コネクタ 120"/>
        <xdr:cNvCxnSpPr/>
      </xdr:nvCxnSpPr>
      <xdr:spPr>
        <a:xfrm flipV="1">
          <a:off x="2908300" y="9564192"/>
          <a:ext cx="889000" cy="9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126305</xdr:rowOff>
    </xdr:from>
    <xdr:to>
      <xdr:col>20</xdr:col>
      <xdr:colOff>38100</xdr:colOff>
      <xdr:row>57</xdr:row>
      <xdr:rowOff>56455</xdr:rowOff>
    </xdr:to>
    <xdr:sp macro="" textlink="">
      <xdr:nvSpPr>
        <xdr:cNvPr id="122" name="フローチャート: 判断 121"/>
        <xdr:cNvSpPr/>
      </xdr:nvSpPr>
      <xdr:spPr>
        <a:xfrm>
          <a:off x="3746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47582</xdr:rowOff>
    </xdr:from>
    <xdr:ext cx="534377" cy="259045"/>
    <xdr:sp macro="" textlink="">
      <xdr:nvSpPr>
        <xdr:cNvPr id="123" name="テキスト ボックス 122"/>
        <xdr:cNvSpPr txBox="1"/>
      </xdr:nvSpPr>
      <xdr:spPr>
        <a:xfrm>
          <a:off x="3530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24904</xdr:rowOff>
    </xdr:from>
    <xdr:to>
      <xdr:col>15</xdr:col>
      <xdr:colOff>50800</xdr:colOff>
      <xdr:row>56</xdr:row>
      <xdr:rowOff>60729</xdr:rowOff>
    </xdr:to>
    <xdr:cxnSp macro="">
      <xdr:nvCxnSpPr>
        <xdr:cNvPr id="124" name="直線コネクタ 123"/>
        <xdr:cNvCxnSpPr/>
      </xdr:nvCxnSpPr>
      <xdr:spPr>
        <a:xfrm>
          <a:off x="2019300" y="8768854"/>
          <a:ext cx="889000" cy="8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121942</xdr:rowOff>
    </xdr:from>
    <xdr:to>
      <xdr:col>15</xdr:col>
      <xdr:colOff>101600</xdr:colOff>
      <xdr:row>57</xdr:row>
      <xdr:rowOff>52092</xdr:rowOff>
    </xdr:to>
    <xdr:sp macro="" textlink="">
      <xdr:nvSpPr>
        <xdr:cNvPr id="125" name="フローチャート: 判断 124"/>
        <xdr:cNvSpPr/>
      </xdr:nvSpPr>
      <xdr:spPr>
        <a:xfrm>
          <a:off x="2857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43219</xdr:rowOff>
    </xdr:from>
    <xdr:ext cx="534377" cy="259045"/>
    <xdr:sp macro="" textlink="">
      <xdr:nvSpPr>
        <xdr:cNvPr id="126" name="テキスト ボックス 125"/>
        <xdr:cNvSpPr txBox="1"/>
      </xdr:nvSpPr>
      <xdr:spPr>
        <a:xfrm>
          <a:off x="2641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24904</xdr:rowOff>
    </xdr:from>
    <xdr:to>
      <xdr:col>10</xdr:col>
      <xdr:colOff>114300</xdr:colOff>
      <xdr:row>55</xdr:row>
      <xdr:rowOff>97155</xdr:rowOff>
    </xdr:to>
    <xdr:cxnSp macro="">
      <xdr:nvCxnSpPr>
        <xdr:cNvPr id="127" name="直線コネクタ 126"/>
        <xdr:cNvCxnSpPr/>
      </xdr:nvCxnSpPr>
      <xdr:spPr>
        <a:xfrm flipV="1">
          <a:off x="1130300" y="8768854"/>
          <a:ext cx="889000" cy="7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53134</xdr:rowOff>
    </xdr:from>
    <xdr:to>
      <xdr:col>10</xdr:col>
      <xdr:colOff>165100</xdr:colOff>
      <xdr:row>53</xdr:row>
      <xdr:rowOff>154734</xdr:rowOff>
    </xdr:to>
    <xdr:sp macro="" textlink="">
      <xdr:nvSpPr>
        <xdr:cNvPr id="128" name="フローチャート: 判断 127"/>
        <xdr:cNvSpPr/>
      </xdr:nvSpPr>
      <xdr:spPr>
        <a:xfrm>
          <a:off x="1968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145861</xdr:rowOff>
    </xdr:from>
    <xdr:ext cx="599010" cy="259045"/>
    <xdr:sp macro="" textlink="">
      <xdr:nvSpPr>
        <xdr:cNvPr id="129" name="テキスト ボックス 128"/>
        <xdr:cNvSpPr txBox="1"/>
      </xdr:nvSpPr>
      <xdr:spPr>
        <a:xfrm>
          <a:off x="1719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58993</xdr:rowOff>
    </xdr:from>
    <xdr:to>
      <xdr:col>6</xdr:col>
      <xdr:colOff>38100</xdr:colOff>
      <xdr:row>57</xdr:row>
      <xdr:rowOff>160593</xdr:rowOff>
    </xdr:to>
    <xdr:sp macro="" textlink="">
      <xdr:nvSpPr>
        <xdr:cNvPr id="130" name="フローチャート: 判断 129"/>
        <xdr:cNvSpPr/>
      </xdr:nvSpPr>
      <xdr:spPr>
        <a:xfrm>
          <a:off x="1079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151720</xdr:rowOff>
    </xdr:from>
    <xdr:ext cx="534377" cy="259045"/>
    <xdr:sp macro="" textlink="">
      <xdr:nvSpPr>
        <xdr:cNvPr id="131" name="テキスト ボックス 130"/>
        <xdr:cNvSpPr txBox="1"/>
      </xdr:nvSpPr>
      <xdr:spPr>
        <a:xfrm>
          <a:off x="863111" y="99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12143</xdr:rowOff>
    </xdr:from>
    <xdr:to>
      <xdr:col>24</xdr:col>
      <xdr:colOff>114300</xdr:colOff>
      <xdr:row>55</xdr:row>
      <xdr:rowOff>113743</xdr:rowOff>
    </xdr:to>
    <xdr:sp macro="" textlink="">
      <xdr:nvSpPr>
        <xdr:cNvPr id="137" name="楕円 136"/>
        <xdr:cNvSpPr/>
      </xdr:nvSpPr>
      <xdr:spPr>
        <a:xfrm>
          <a:off x="4584700" y="94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35020</xdr:rowOff>
    </xdr:from>
    <xdr:ext cx="599010" cy="259045"/>
    <xdr:sp macro="" textlink="">
      <xdr:nvSpPr>
        <xdr:cNvPr id="138" name="総務費該当値テキスト"/>
        <xdr:cNvSpPr txBox="1"/>
      </xdr:nvSpPr>
      <xdr:spPr>
        <a:xfrm>
          <a:off x="4686300" y="929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83642</xdr:rowOff>
    </xdr:from>
    <xdr:to>
      <xdr:col>20</xdr:col>
      <xdr:colOff>38100</xdr:colOff>
      <xdr:row>56</xdr:row>
      <xdr:rowOff>13792</xdr:rowOff>
    </xdr:to>
    <xdr:sp macro="" textlink="">
      <xdr:nvSpPr>
        <xdr:cNvPr id="139" name="楕円 138"/>
        <xdr:cNvSpPr/>
      </xdr:nvSpPr>
      <xdr:spPr>
        <a:xfrm>
          <a:off x="3746500" y="95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30319</xdr:rowOff>
    </xdr:from>
    <xdr:ext cx="534377" cy="259045"/>
    <xdr:sp macro="" textlink="">
      <xdr:nvSpPr>
        <xdr:cNvPr id="140" name="テキスト ボックス 139"/>
        <xdr:cNvSpPr txBox="1"/>
      </xdr:nvSpPr>
      <xdr:spPr>
        <a:xfrm>
          <a:off x="3530111" y="92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9929</xdr:rowOff>
    </xdr:from>
    <xdr:to>
      <xdr:col>15</xdr:col>
      <xdr:colOff>101600</xdr:colOff>
      <xdr:row>56</xdr:row>
      <xdr:rowOff>111529</xdr:rowOff>
    </xdr:to>
    <xdr:sp macro="" textlink="">
      <xdr:nvSpPr>
        <xdr:cNvPr id="141" name="楕円 140"/>
        <xdr:cNvSpPr/>
      </xdr:nvSpPr>
      <xdr:spPr>
        <a:xfrm>
          <a:off x="2857500" y="96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128056</xdr:rowOff>
    </xdr:from>
    <xdr:ext cx="534377" cy="259045"/>
    <xdr:sp macro="" textlink="">
      <xdr:nvSpPr>
        <xdr:cNvPr id="142" name="テキスト ボックス 141"/>
        <xdr:cNvSpPr txBox="1"/>
      </xdr:nvSpPr>
      <xdr:spPr>
        <a:xfrm>
          <a:off x="2641111" y="93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145554</xdr:rowOff>
    </xdr:from>
    <xdr:to>
      <xdr:col>10</xdr:col>
      <xdr:colOff>165100</xdr:colOff>
      <xdr:row>51</xdr:row>
      <xdr:rowOff>75704</xdr:rowOff>
    </xdr:to>
    <xdr:sp macro="" textlink="">
      <xdr:nvSpPr>
        <xdr:cNvPr id="143" name="楕円 142"/>
        <xdr:cNvSpPr/>
      </xdr:nvSpPr>
      <xdr:spPr>
        <a:xfrm>
          <a:off x="1968500" y="87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92231</xdr:rowOff>
    </xdr:from>
    <xdr:ext cx="599010" cy="259045"/>
    <xdr:sp macro="" textlink="">
      <xdr:nvSpPr>
        <xdr:cNvPr id="144" name="テキスト ボックス 143"/>
        <xdr:cNvSpPr txBox="1"/>
      </xdr:nvSpPr>
      <xdr:spPr>
        <a:xfrm>
          <a:off x="1719795" y="849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46355</xdr:rowOff>
    </xdr:from>
    <xdr:to>
      <xdr:col>6</xdr:col>
      <xdr:colOff>38100</xdr:colOff>
      <xdr:row>55</xdr:row>
      <xdr:rowOff>147955</xdr:rowOff>
    </xdr:to>
    <xdr:sp macro="" textlink="">
      <xdr:nvSpPr>
        <xdr:cNvPr id="145" name="楕円 144"/>
        <xdr:cNvSpPr/>
      </xdr:nvSpPr>
      <xdr:spPr>
        <a:xfrm>
          <a:off x="1079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164482</xdr:rowOff>
    </xdr:from>
    <xdr:ext cx="599010" cy="259045"/>
    <xdr:sp macro="" textlink="">
      <xdr:nvSpPr>
        <xdr:cNvPr id="146" name="テキスト ボックス 145"/>
        <xdr:cNvSpPr txBox="1"/>
      </xdr:nvSpPr>
      <xdr:spPr>
        <a:xfrm>
          <a:off x="830795" y="925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5" name="直線コネクタ 174"/>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6"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7" name="直線コネクタ 176"/>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8"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9" name="直線コネクタ 178"/>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110392</xdr:rowOff>
    </xdr:from>
    <xdr:to>
      <xdr:col>24</xdr:col>
      <xdr:colOff>63500</xdr:colOff>
      <xdr:row>76</xdr:row>
      <xdr:rowOff>164398</xdr:rowOff>
    </xdr:to>
    <xdr:cxnSp macro="">
      <xdr:nvCxnSpPr>
        <xdr:cNvPr id="180" name="直線コネクタ 179"/>
        <xdr:cNvCxnSpPr/>
      </xdr:nvCxnSpPr>
      <xdr:spPr>
        <a:xfrm flipV="1">
          <a:off x="3797300" y="13140592"/>
          <a:ext cx="8382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81"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2" name="フローチャート: 判断 181"/>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65424</xdr:rowOff>
    </xdr:from>
    <xdr:to>
      <xdr:col>19</xdr:col>
      <xdr:colOff>177800</xdr:colOff>
      <xdr:row>76</xdr:row>
      <xdr:rowOff>164398</xdr:rowOff>
    </xdr:to>
    <xdr:cxnSp macro="">
      <xdr:nvCxnSpPr>
        <xdr:cNvPr id="183" name="直線コネクタ 182"/>
        <xdr:cNvCxnSpPr/>
      </xdr:nvCxnSpPr>
      <xdr:spPr>
        <a:xfrm>
          <a:off x="2908300" y="13095624"/>
          <a:ext cx="889000" cy="9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4" name="フローチャート: 判断 183"/>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5" name="テキスト ボックス 184"/>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65424</xdr:rowOff>
    </xdr:from>
    <xdr:to>
      <xdr:col>15</xdr:col>
      <xdr:colOff>50800</xdr:colOff>
      <xdr:row>78</xdr:row>
      <xdr:rowOff>9541</xdr:rowOff>
    </xdr:to>
    <xdr:cxnSp macro="">
      <xdr:nvCxnSpPr>
        <xdr:cNvPr id="186" name="直線コネクタ 185"/>
        <xdr:cNvCxnSpPr/>
      </xdr:nvCxnSpPr>
      <xdr:spPr>
        <a:xfrm flipV="1">
          <a:off x="2019300" y="13095624"/>
          <a:ext cx="889000" cy="28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7" name="フローチャート: 判断 186"/>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8" name="テキスト ボックス 187"/>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9541</xdr:rowOff>
    </xdr:from>
    <xdr:to>
      <xdr:col>10</xdr:col>
      <xdr:colOff>114300</xdr:colOff>
      <xdr:row>78</xdr:row>
      <xdr:rowOff>96504</xdr:rowOff>
    </xdr:to>
    <xdr:cxnSp macro="">
      <xdr:nvCxnSpPr>
        <xdr:cNvPr id="189" name="直線コネクタ 188"/>
        <xdr:cNvCxnSpPr/>
      </xdr:nvCxnSpPr>
      <xdr:spPr>
        <a:xfrm flipV="1">
          <a:off x="1130300" y="13382641"/>
          <a:ext cx="8890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90" name="フローチャート: 判断 189"/>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91" name="テキスト ボックス 190"/>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2" name="フローチャート: 判断 191"/>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3" name="テキスト ボックス 192"/>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59592</xdr:rowOff>
    </xdr:from>
    <xdr:to>
      <xdr:col>24</xdr:col>
      <xdr:colOff>114300</xdr:colOff>
      <xdr:row>76</xdr:row>
      <xdr:rowOff>161192</xdr:rowOff>
    </xdr:to>
    <xdr:sp macro="" textlink="">
      <xdr:nvSpPr>
        <xdr:cNvPr id="199" name="楕円 198"/>
        <xdr:cNvSpPr/>
      </xdr:nvSpPr>
      <xdr:spPr>
        <a:xfrm>
          <a:off x="4584700" y="130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38019</xdr:rowOff>
    </xdr:from>
    <xdr:ext cx="599010" cy="259045"/>
    <xdr:sp macro="" textlink="">
      <xdr:nvSpPr>
        <xdr:cNvPr id="200" name="民生費該当値テキスト"/>
        <xdr:cNvSpPr txBox="1"/>
      </xdr:nvSpPr>
      <xdr:spPr>
        <a:xfrm>
          <a:off x="4686300" y="130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113598</xdr:rowOff>
    </xdr:from>
    <xdr:to>
      <xdr:col>20</xdr:col>
      <xdr:colOff>38100</xdr:colOff>
      <xdr:row>77</xdr:row>
      <xdr:rowOff>43748</xdr:rowOff>
    </xdr:to>
    <xdr:sp macro="" textlink="">
      <xdr:nvSpPr>
        <xdr:cNvPr id="201" name="楕円 200"/>
        <xdr:cNvSpPr/>
      </xdr:nvSpPr>
      <xdr:spPr>
        <a:xfrm>
          <a:off x="3746500" y="1314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34875</xdr:rowOff>
    </xdr:from>
    <xdr:ext cx="599010" cy="259045"/>
    <xdr:sp macro="" textlink="">
      <xdr:nvSpPr>
        <xdr:cNvPr id="202" name="テキスト ボックス 201"/>
        <xdr:cNvSpPr txBox="1"/>
      </xdr:nvSpPr>
      <xdr:spPr>
        <a:xfrm>
          <a:off x="3497795" y="1323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14624</xdr:rowOff>
    </xdr:from>
    <xdr:to>
      <xdr:col>15</xdr:col>
      <xdr:colOff>101600</xdr:colOff>
      <xdr:row>76</xdr:row>
      <xdr:rowOff>116224</xdr:rowOff>
    </xdr:to>
    <xdr:sp macro="" textlink="">
      <xdr:nvSpPr>
        <xdr:cNvPr id="203" name="楕円 202"/>
        <xdr:cNvSpPr/>
      </xdr:nvSpPr>
      <xdr:spPr>
        <a:xfrm>
          <a:off x="2857500" y="130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107351</xdr:rowOff>
    </xdr:from>
    <xdr:ext cx="599010" cy="259045"/>
    <xdr:sp macro="" textlink="">
      <xdr:nvSpPr>
        <xdr:cNvPr id="204" name="テキスト ボックス 203"/>
        <xdr:cNvSpPr txBox="1"/>
      </xdr:nvSpPr>
      <xdr:spPr>
        <a:xfrm>
          <a:off x="2608795" y="1313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130191</xdr:rowOff>
    </xdr:from>
    <xdr:to>
      <xdr:col>10</xdr:col>
      <xdr:colOff>165100</xdr:colOff>
      <xdr:row>78</xdr:row>
      <xdr:rowOff>60341</xdr:rowOff>
    </xdr:to>
    <xdr:sp macro="" textlink="">
      <xdr:nvSpPr>
        <xdr:cNvPr id="205" name="楕円 204"/>
        <xdr:cNvSpPr/>
      </xdr:nvSpPr>
      <xdr:spPr>
        <a:xfrm>
          <a:off x="1968500" y="133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51468</xdr:rowOff>
    </xdr:from>
    <xdr:ext cx="599010" cy="259045"/>
    <xdr:sp macro="" textlink="">
      <xdr:nvSpPr>
        <xdr:cNvPr id="206" name="テキスト ボックス 205"/>
        <xdr:cNvSpPr txBox="1"/>
      </xdr:nvSpPr>
      <xdr:spPr>
        <a:xfrm>
          <a:off x="1719795" y="1342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45704</xdr:rowOff>
    </xdr:from>
    <xdr:to>
      <xdr:col>6</xdr:col>
      <xdr:colOff>38100</xdr:colOff>
      <xdr:row>78</xdr:row>
      <xdr:rowOff>147304</xdr:rowOff>
    </xdr:to>
    <xdr:sp macro="" textlink="">
      <xdr:nvSpPr>
        <xdr:cNvPr id="207" name="楕円 206"/>
        <xdr:cNvSpPr/>
      </xdr:nvSpPr>
      <xdr:spPr>
        <a:xfrm>
          <a:off x="1079500" y="134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138431</xdr:rowOff>
    </xdr:from>
    <xdr:ext cx="599010" cy="259045"/>
    <xdr:sp macro="" textlink="">
      <xdr:nvSpPr>
        <xdr:cNvPr id="208" name="テキスト ボックス 207"/>
        <xdr:cNvSpPr txBox="1"/>
      </xdr:nvSpPr>
      <xdr:spPr>
        <a:xfrm>
          <a:off x="830795" y="135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5" name="直線コネクタ 234"/>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6"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7" name="直線コネクタ 236"/>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8"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9" name="直線コネクタ 238"/>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22036</xdr:rowOff>
    </xdr:from>
    <xdr:to>
      <xdr:col>24</xdr:col>
      <xdr:colOff>63500</xdr:colOff>
      <xdr:row>98</xdr:row>
      <xdr:rowOff>46388</xdr:rowOff>
    </xdr:to>
    <xdr:cxnSp macro="">
      <xdr:nvCxnSpPr>
        <xdr:cNvPr id="240" name="直線コネクタ 239"/>
        <xdr:cNvCxnSpPr/>
      </xdr:nvCxnSpPr>
      <xdr:spPr>
        <a:xfrm>
          <a:off x="3797300" y="16824136"/>
          <a:ext cx="8382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41" name="衛生費平均値テキスト"/>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2" name="フローチャート: 判断 241"/>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22036</xdr:rowOff>
    </xdr:from>
    <xdr:to>
      <xdr:col>19</xdr:col>
      <xdr:colOff>177800</xdr:colOff>
      <xdr:row>98</xdr:row>
      <xdr:rowOff>41239</xdr:rowOff>
    </xdr:to>
    <xdr:cxnSp macro="">
      <xdr:nvCxnSpPr>
        <xdr:cNvPr id="243" name="直線コネクタ 242"/>
        <xdr:cNvCxnSpPr/>
      </xdr:nvCxnSpPr>
      <xdr:spPr>
        <a:xfrm flipV="1">
          <a:off x="2908300" y="16824136"/>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4" name="フローチャート: 判断 243"/>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5" name="テキスト ボックス 244"/>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41239</xdr:rowOff>
    </xdr:from>
    <xdr:to>
      <xdr:col>15</xdr:col>
      <xdr:colOff>50800</xdr:colOff>
      <xdr:row>98</xdr:row>
      <xdr:rowOff>127834</xdr:rowOff>
    </xdr:to>
    <xdr:cxnSp macro="">
      <xdr:nvCxnSpPr>
        <xdr:cNvPr id="246" name="直線コネクタ 245"/>
        <xdr:cNvCxnSpPr/>
      </xdr:nvCxnSpPr>
      <xdr:spPr>
        <a:xfrm flipV="1">
          <a:off x="2019300" y="16843339"/>
          <a:ext cx="889000" cy="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7" name="フローチャート: 判断 246"/>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8" name="テキスト ボックス 247"/>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127834</xdr:rowOff>
    </xdr:from>
    <xdr:to>
      <xdr:col>10</xdr:col>
      <xdr:colOff>114300</xdr:colOff>
      <xdr:row>98</xdr:row>
      <xdr:rowOff>155680</xdr:rowOff>
    </xdr:to>
    <xdr:cxnSp macro="">
      <xdr:nvCxnSpPr>
        <xdr:cNvPr id="249" name="直線コネクタ 248"/>
        <xdr:cNvCxnSpPr/>
      </xdr:nvCxnSpPr>
      <xdr:spPr>
        <a:xfrm flipV="1">
          <a:off x="1130300" y="16929934"/>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50" name="フローチャート: 判断 249"/>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51" name="テキスト ボックス 250"/>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2" name="フローチャート: 判断 251"/>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3" name="テキスト ボックス 252"/>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167038</xdr:rowOff>
    </xdr:from>
    <xdr:to>
      <xdr:col>24</xdr:col>
      <xdr:colOff>114300</xdr:colOff>
      <xdr:row>98</xdr:row>
      <xdr:rowOff>97188</xdr:rowOff>
    </xdr:to>
    <xdr:sp macro="" textlink="">
      <xdr:nvSpPr>
        <xdr:cNvPr id="259" name="楕円 258"/>
        <xdr:cNvSpPr/>
      </xdr:nvSpPr>
      <xdr:spPr>
        <a:xfrm>
          <a:off x="4584700" y="167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18465</xdr:rowOff>
    </xdr:from>
    <xdr:ext cx="534377" cy="259045"/>
    <xdr:sp macro="" textlink="">
      <xdr:nvSpPr>
        <xdr:cNvPr id="260" name="衛生費該当値テキスト"/>
        <xdr:cNvSpPr txBox="1"/>
      </xdr:nvSpPr>
      <xdr:spPr>
        <a:xfrm>
          <a:off x="4686300" y="166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142686</xdr:rowOff>
    </xdr:from>
    <xdr:to>
      <xdr:col>20</xdr:col>
      <xdr:colOff>38100</xdr:colOff>
      <xdr:row>98</xdr:row>
      <xdr:rowOff>72836</xdr:rowOff>
    </xdr:to>
    <xdr:sp macro="" textlink="">
      <xdr:nvSpPr>
        <xdr:cNvPr id="261" name="楕円 260"/>
        <xdr:cNvSpPr/>
      </xdr:nvSpPr>
      <xdr:spPr>
        <a:xfrm>
          <a:off x="37465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89363</xdr:rowOff>
    </xdr:from>
    <xdr:ext cx="534377" cy="259045"/>
    <xdr:sp macro="" textlink="">
      <xdr:nvSpPr>
        <xdr:cNvPr id="262" name="テキスト ボックス 261"/>
        <xdr:cNvSpPr txBox="1"/>
      </xdr:nvSpPr>
      <xdr:spPr>
        <a:xfrm>
          <a:off x="3530111" y="165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161889</xdr:rowOff>
    </xdr:from>
    <xdr:to>
      <xdr:col>15</xdr:col>
      <xdr:colOff>101600</xdr:colOff>
      <xdr:row>98</xdr:row>
      <xdr:rowOff>92039</xdr:rowOff>
    </xdr:to>
    <xdr:sp macro="" textlink="">
      <xdr:nvSpPr>
        <xdr:cNvPr id="263" name="楕円 262"/>
        <xdr:cNvSpPr/>
      </xdr:nvSpPr>
      <xdr:spPr>
        <a:xfrm>
          <a:off x="2857500" y="167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108566</xdr:rowOff>
    </xdr:from>
    <xdr:ext cx="534377" cy="259045"/>
    <xdr:sp macro="" textlink="">
      <xdr:nvSpPr>
        <xdr:cNvPr id="264" name="テキスト ボックス 263"/>
        <xdr:cNvSpPr txBox="1"/>
      </xdr:nvSpPr>
      <xdr:spPr>
        <a:xfrm>
          <a:off x="2641111" y="1656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77034</xdr:rowOff>
    </xdr:from>
    <xdr:to>
      <xdr:col>10</xdr:col>
      <xdr:colOff>165100</xdr:colOff>
      <xdr:row>99</xdr:row>
      <xdr:rowOff>7184</xdr:rowOff>
    </xdr:to>
    <xdr:sp macro="" textlink="">
      <xdr:nvSpPr>
        <xdr:cNvPr id="265" name="楕円 264"/>
        <xdr:cNvSpPr/>
      </xdr:nvSpPr>
      <xdr:spPr>
        <a:xfrm>
          <a:off x="1968500" y="168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23711</xdr:rowOff>
    </xdr:from>
    <xdr:ext cx="534377" cy="259045"/>
    <xdr:sp macro="" textlink="">
      <xdr:nvSpPr>
        <xdr:cNvPr id="266" name="テキスト ボックス 265"/>
        <xdr:cNvSpPr txBox="1"/>
      </xdr:nvSpPr>
      <xdr:spPr>
        <a:xfrm>
          <a:off x="1752111" y="166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104880</xdr:rowOff>
    </xdr:from>
    <xdr:to>
      <xdr:col>6</xdr:col>
      <xdr:colOff>38100</xdr:colOff>
      <xdr:row>99</xdr:row>
      <xdr:rowOff>35030</xdr:rowOff>
    </xdr:to>
    <xdr:sp macro="" textlink="">
      <xdr:nvSpPr>
        <xdr:cNvPr id="267" name="楕円 266"/>
        <xdr:cNvSpPr/>
      </xdr:nvSpPr>
      <xdr:spPr>
        <a:xfrm>
          <a:off x="1079500" y="169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51557</xdr:rowOff>
    </xdr:from>
    <xdr:ext cx="534377" cy="259045"/>
    <xdr:sp macro="" textlink="">
      <xdr:nvSpPr>
        <xdr:cNvPr id="268" name="テキスト ボックス 267"/>
        <xdr:cNvSpPr txBox="1"/>
      </xdr:nvSpPr>
      <xdr:spPr>
        <a:xfrm>
          <a:off x="863111" y="166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4" name="直線コネクタ 293"/>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7"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8" name="直線コネクタ 297"/>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124024</xdr:rowOff>
    </xdr:from>
    <xdr:to>
      <xdr:col>55</xdr:col>
      <xdr:colOff>0</xdr:colOff>
      <xdr:row>38</xdr:row>
      <xdr:rowOff>135128</xdr:rowOff>
    </xdr:to>
    <xdr:cxnSp macro="">
      <xdr:nvCxnSpPr>
        <xdr:cNvPr id="299" name="直線コネクタ 298"/>
        <xdr:cNvCxnSpPr/>
      </xdr:nvCxnSpPr>
      <xdr:spPr>
        <a:xfrm flipV="1">
          <a:off x="9639300" y="6639124"/>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300"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1" name="フローチャート: 判断 300"/>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135128</xdr:rowOff>
    </xdr:from>
    <xdr:to>
      <xdr:col>50</xdr:col>
      <xdr:colOff>114300</xdr:colOff>
      <xdr:row>38</xdr:row>
      <xdr:rowOff>140353</xdr:rowOff>
    </xdr:to>
    <xdr:cxnSp macro="">
      <xdr:nvCxnSpPr>
        <xdr:cNvPr id="302" name="直線コネクタ 301"/>
        <xdr:cNvCxnSpPr/>
      </xdr:nvCxnSpPr>
      <xdr:spPr>
        <a:xfrm flipV="1">
          <a:off x="8750300" y="665022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3" name="フローチャート: 判断 302"/>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4" name="テキスト ボックス 303"/>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97572</xdr:rowOff>
    </xdr:from>
    <xdr:to>
      <xdr:col>45</xdr:col>
      <xdr:colOff>177800</xdr:colOff>
      <xdr:row>38</xdr:row>
      <xdr:rowOff>140353</xdr:rowOff>
    </xdr:to>
    <xdr:cxnSp macro="">
      <xdr:nvCxnSpPr>
        <xdr:cNvPr id="305" name="直線コネクタ 304"/>
        <xdr:cNvCxnSpPr/>
      </xdr:nvCxnSpPr>
      <xdr:spPr>
        <a:xfrm>
          <a:off x="7861300" y="6612672"/>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6" name="フローチャート: 判断 305"/>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7" name="テキスト ボックス 306"/>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97572</xdr:rowOff>
    </xdr:from>
    <xdr:to>
      <xdr:col>41</xdr:col>
      <xdr:colOff>50800</xdr:colOff>
      <xdr:row>38</xdr:row>
      <xdr:rowOff>132842</xdr:rowOff>
    </xdr:to>
    <xdr:cxnSp macro="">
      <xdr:nvCxnSpPr>
        <xdr:cNvPr id="308" name="直線コネクタ 307"/>
        <xdr:cNvCxnSpPr/>
      </xdr:nvCxnSpPr>
      <xdr:spPr>
        <a:xfrm flipV="1">
          <a:off x="6972300" y="6612672"/>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9" name="フローチャート: 判断 308"/>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10" name="テキスト ボックス 309"/>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1" name="フローチャート: 判断 310"/>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2" name="テキスト ボックス 311"/>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73224</xdr:rowOff>
    </xdr:from>
    <xdr:to>
      <xdr:col>55</xdr:col>
      <xdr:colOff>50800</xdr:colOff>
      <xdr:row>39</xdr:row>
      <xdr:rowOff>3374</xdr:rowOff>
    </xdr:to>
    <xdr:sp macro="" textlink="">
      <xdr:nvSpPr>
        <xdr:cNvPr id="318" name="楕円 317"/>
        <xdr:cNvSpPr/>
      </xdr:nvSpPr>
      <xdr:spPr>
        <a:xfrm>
          <a:off x="104267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51651</xdr:rowOff>
    </xdr:from>
    <xdr:ext cx="378565" cy="259045"/>
    <xdr:sp macro="" textlink="">
      <xdr:nvSpPr>
        <xdr:cNvPr id="319" name="労働費該当値テキスト"/>
        <xdr:cNvSpPr txBox="1"/>
      </xdr:nvSpPr>
      <xdr:spPr>
        <a:xfrm>
          <a:off x="10528300" y="656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20" name="楕円 319"/>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5605</xdr:rowOff>
    </xdr:from>
    <xdr:ext cx="378565" cy="259045"/>
    <xdr:sp macro="" textlink="">
      <xdr:nvSpPr>
        <xdr:cNvPr id="321" name="テキスト ボックス 320"/>
        <xdr:cNvSpPr txBox="1"/>
      </xdr:nvSpPr>
      <xdr:spPr>
        <a:xfrm>
          <a:off x="9450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89553</xdr:rowOff>
    </xdr:from>
    <xdr:to>
      <xdr:col>46</xdr:col>
      <xdr:colOff>38100</xdr:colOff>
      <xdr:row>39</xdr:row>
      <xdr:rowOff>19703</xdr:rowOff>
    </xdr:to>
    <xdr:sp macro="" textlink="">
      <xdr:nvSpPr>
        <xdr:cNvPr id="322" name="楕円 321"/>
        <xdr:cNvSpPr/>
      </xdr:nvSpPr>
      <xdr:spPr>
        <a:xfrm>
          <a:off x="8699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10830</xdr:rowOff>
    </xdr:from>
    <xdr:ext cx="378565" cy="259045"/>
    <xdr:sp macro="" textlink="">
      <xdr:nvSpPr>
        <xdr:cNvPr id="323" name="テキスト ボックス 322"/>
        <xdr:cNvSpPr txBox="1"/>
      </xdr:nvSpPr>
      <xdr:spPr>
        <a:xfrm>
          <a:off x="8561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46772</xdr:rowOff>
    </xdr:from>
    <xdr:to>
      <xdr:col>41</xdr:col>
      <xdr:colOff>101600</xdr:colOff>
      <xdr:row>38</xdr:row>
      <xdr:rowOff>148372</xdr:rowOff>
    </xdr:to>
    <xdr:sp macro="" textlink="">
      <xdr:nvSpPr>
        <xdr:cNvPr id="324" name="楕円 323"/>
        <xdr:cNvSpPr/>
      </xdr:nvSpPr>
      <xdr:spPr>
        <a:xfrm>
          <a:off x="7810500" y="65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139499</xdr:rowOff>
    </xdr:from>
    <xdr:ext cx="378565" cy="259045"/>
    <xdr:sp macro="" textlink="">
      <xdr:nvSpPr>
        <xdr:cNvPr id="325" name="テキスト ボックス 324"/>
        <xdr:cNvSpPr txBox="1"/>
      </xdr:nvSpPr>
      <xdr:spPr>
        <a:xfrm>
          <a:off x="7672017" y="665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26" name="楕円 325"/>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3319</xdr:rowOff>
    </xdr:from>
    <xdr:ext cx="378565" cy="259045"/>
    <xdr:sp macro="" textlink="">
      <xdr:nvSpPr>
        <xdr:cNvPr id="327" name="テキスト ボックス 326"/>
        <xdr:cNvSpPr txBox="1"/>
      </xdr:nvSpPr>
      <xdr:spPr>
        <a:xfrm>
          <a:off x="6783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9" name="テキスト ボックス 34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1" name="直線コネクタ 350"/>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2"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3" name="直線コネクタ 352"/>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4"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5" name="直線コネクタ 354"/>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75921</xdr:rowOff>
    </xdr:from>
    <xdr:to>
      <xdr:col>55</xdr:col>
      <xdr:colOff>0</xdr:colOff>
      <xdr:row>57</xdr:row>
      <xdr:rowOff>165722</xdr:rowOff>
    </xdr:to>
    <xdr:cxnSp macro="">
      <xdr:nvCxnSpPr>
        <xdr:cNvPr id="356" name="直線コネクタ 355"/>
        <xdr:cNvCxnSpPr/>
      </xdr:nvCxnSpPr>
      <xdr:spPr>
        <a:xfrm flipV="1">
          <a:off x="9639300" y="9848571"/>
          <a:ext cx="838200" cy="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7"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8" name="フローチャート: 判断 357"/>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165722</xdr:rowOff>
    </xdr:from>
    <xdr:to>
      <xdr:col>50</xdr:col>
      <xdr:colOff>114300</xdr:colOff>
      <xdr:row>58</xdr:row>
      <xdr:rowOff>19685</xdr:rowOff>
    </xdr:to>
    <xdr:cxnSp macro="">
      <xdr:nvCxnSpPr>
        <xdr:cNvPr id="359" name="直線コネクタ 358"/>
        <xdr:cNvCxnSpPr/>
      </xdr:nvCxnSpPr>
      <xdr:spPr>
        <a:xfrm flipV="1">
          <a:off x="8750300" y="9938372"/>
          <a:ext cx="889000" cy="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60" name="フローチャート: 判断 359"/>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1" name="テキスト ボックス 360"/>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139129</xdr:rowOff>
    </xdr:from>
    <xdr:to>
      <xdr:col>45</xdr:col>
      <xdr:colOff>177800</xdr:colOff>
      <xdr:row>58</xdr:row>
      <xdr:rowOff>19685</xdr:rowOff>
    </xdr:to>
    <xdr:cxnSp macro="">
      <xdr:nvCxnSpPr>
        <xdr:cNvPr id="362" name="直線コネクタ 361"/>
        <xdr:cNvCxnSpPr/>
      </xdr:nvCxnSpPr>
      <xdr:spPr>
        <a:xfrm>
          <a:off x="7861300" y="9568879"/>
          <a:ext cx="889000" cy="39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3" name="フローチャート: 判断 362"/>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4" name="テキスト ボックス 363"/>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139129</xdr:rowOff>
    </xdr:from>
    <xdr:to>
      <xdr:col>41</xdr:col>
      <xdr:colOff>50800</xdr:colOff>
      <xdr:row>57</xdr:row>
      <xdr:rowOff>62471</xdr:rowOff>
    </xdr:to>
    <xdr:cxnSp macro="">
      <xdr:nvCxnSpPr>
        <xdr:cNvPr id="365" name="直線コネクタ 364"/>
        <xdr:cNvCxnSpPr/>
      </xdr:nvCxnSpPr>
      <xdr:spPr>
        <a:xfrm flipV="1">
          <a:off x="6972300" y="9568879"/>
          <a:ext cx="889000" cy="26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6" name="フローチャート: 判断 365"/>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7" name="テキスト ボックス 366"/>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8" name="フローチャート: 判断 367"/>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9" name="テキスト ボックス 368"/>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25121</xdr:rowOff>
    </xdr:from>
    <xdr:to>
      <xdr:col>55</xdr:col>
      <xdr:colOff>50800</xdr:colOff>
      <xdr:row>57</xdr:row>
      <xdr:rowOff>126721</xdr:rowOff>
    </xdr:to>
    <xdr:sp macro="" textlink="">
      <xdr:nvSpPr>
        <xdr:cNvPr id="375" name="楕円 374"/>
        <xdr:cNvSpPr/>
      </xdr:nvSpPr>
      <xdr:spPr>
        <a:xfrm>
          <a:off x="10426700" y="97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47998</xdr:rowOff>
    </xdr:from>
    <xdr:ext cx="469744" cy="259045"/>
    <xdr:sp macro="" textlink="">
      <xdr:nvSpPr>
        <xdr:cNvPr id="376" name="農林水産業費該当値テキスト"/>
        <xdr:cNvSpPr txBox="1"/>
      </xdr:nvSpPr>
      <xdr:spPr>
        <a:xfrm>
          <a:off x="10528300" y="96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114922</xdr:rowOff>
    </xdr:from>
    <xdr:to>
      <xdr:col>50</xdr:col>
      <xdr:colOff>165100</xdr:colOff>
      <xdr:row>58</xdr:row>
      <xdr:rowOff>45072</xdr:rowOff>
    </xdr:to>
    <xdr:sp macro="" textlink="">
      <xdr:nvSpPr>
        <xdr:cNvPr id="377" name="楕円 376"/>
        <xdr:cNvSpPr/>
      </xdr:nvSpPr>
      <xdr:spPr>
        <a:xfrm>
          <a:off x="9588500" y="98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36199</xdr:rowOff>
    </xdr:from>
    <xdr:ext cx="469744" cy="259045"/>
    <xdr:sp macro="" textlink="">
      <xdr:nvSpPr>
        <xdr:cNvPr id="378" name="テキスト ボックス 377"/>
        <xdr:cNvSpPr txBox="1"/>
      </xdr:nvSpPr>
      <xdr:spPr>
        <a:xfrm>
          <a:off x="9404428" y="998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140335</xdr:rowOff>
    </xdr:from>
    <xdr:to>
      <xdr:col>46</xdr:col>
      <xdr:colOff>38100</xdr:colOff>
      <xdr:row>58</xdr:row>
      <xdr:rowOff>70485</xdr:rowOff>
    </xdr:to>
    <xdr:sp macro="" textlink="">
      <xdr:nvSpPr>
        <xdr:cNvPr id="379" name="楕円 378"/>
        <xdr:cNvSpPr/>
      </xdr:nvSpPr>
      <xdr:spPr>
        <a:xfrm>
          <a:off x="8699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61612</xdr:rowOff>
    </xdr:from>
    <xdr:ext cx="469744" cy="259045"/>
    <xdr:sp macro="" textlink="">
      <xdr:nvSpPr>
        <xdr:cNvPr id="380" name="テキスト ボックス 379"/>
        <xdr:cNvSpPr txBox="1"/>
      </xdr:nvSpPr>
      <xdr:spPr>
        <a:xfrm>
          <a:off x="8515428" y="1000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88329</xdr:rowOff>
    </xdr:from>
    <xdr:to>
      <xdr:col>41</xdr:col>
      <xdr:colOff>101600</xdr:colOff>
      <xdr:row>56</xdr:row>
      <xdr:rowOff>18479</xdr:rowOff>
    </xdr:to>
    <xdr:sp macro="" textlink="">
      <xdr:nvSpPr>
        <xdr:cNvPr id="381" name="楕円 380"/>
        <xdr:cNvSpPr/>
      </xdr:nvSpPr>
      <xdr:spPr>
        <a:xfrm>
          <a:off x="7810500" y="95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35006</xdr:rowOff>
    </xdr:from>
    <xdr:ext cx="534377" cy="259045"/>
    <xdr:sp macro="" textlink="">
      <xdr:nvSpPr>
        <xdr:cNvPr id="382" name="テキスト ボックス 381"/>
        <xdr:cNvSpPr txBox="1"/>
      </xdr:nvSpPr>
      <xdr:spPr>
        <a:xfrm>
          <a:off x="7594111" y="92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11671</xdr:rowOff>
    </xdr:from>
    <xdr:to>
      <xdr:col>36</xdr:col>
      <xdr:colOff>165100</xdr:colOff>
      <xdr:row>57</xdr:row>
      <xdr:rowOff>113271</xdr:rowOff>
    </xdr:to>
    <xdr:sp macro="" textlink="">
      <xdr:nvSpPr>
        <xdr:cNvPr id="383" name="楕円 382"/>
        <xdr:cNvSpPr/>
      </xdr:nvSpPr>
      <xdr:spPr>
        <a:xfrm>
          <a:off x="6921500" y="97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129798</xdr:rowOff>
    </xdr:from>
    <xdr:ext cx="469744" cy="259045"/>
    <xdr:sp macro="" textlink="">
      <xdr:nvSpPr>
        <xdr:cNvPr id="384" name="テキスト ボックス 383"/>
        <xdr:cNvSpPr txBox="1"/>
      </xdr:nvSpPr>
      <xdr:spPr>
        <a:xfrm>
          <a:off x="6737428" y="955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67051</xdr:rowOff>
    </xdr:from>
    <xdr:to>
      <xdr:col>54</xdr:col>
      <xdr:colOff>189865</xdr:colOff>
      <xdr:row>78</xdr:row>
      <xdr:rowOff>119011</xdr:rowOff>
    </xdr:to>
    <xdr:cxnSp macro="">
      <xdr:nvCxnSpPr>
        <xdr:cNvPr id="406" name="直線コネクタ 405"/>
        <xdr:cNvCxnSpPr/>
      </xdr:nvCxnSpPr>
      <xdr:spPr>
        <a:xfrm flipV="1">
          <a:off x="10475595" y="12411451"/>
          <a:ext cx="1270" cy="108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122838</xdr:rowOff>
    </xdr:from>
    <xdr:ext cx="378565" cy="259045"/>
    <xdr:sp macro="" textlink="">
      <xdr:nvSpPr>
        <xdr:cNvPr id="407" name="商工費最小値テキスト"/>
        <xdr:cNvSpPr txBox="1"/>
      </xdr:nvSpPr>
      <xdr:spPr>
        <a:xfrm>
          <a:off x="10528300" y="1349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119011</xdr:rowOff>
    </xdr:from>
    <xdr:to>
      <xdr:col>55</xdr:col>
      <xdr:colOff>88900</xdr:colOff>
      <xdr:row>78</xdr:row>
      <xdr:rowOff>119011</xdr:rowOff>
    </xdr:to>
    <xdr:cxnSp macro="">
      <xdr:nvCxnSpPr>
        <xdr:cNvPr id="408" name="直線コネクタ 407"/>
        <xdr:cNvCxnSpPr/>
      </xdr:nvCxnSpPr>
      <xdr:spPr>
        <a:xfrm>
          <a:off x="10388600" y="1349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13728</xdr:rowOff>
    </xdr:from>
    <xdr:ext cx="534377" cy="259045"/>
    <xdr:sp macro="" textlink="">
      <xdr:nvSpPr>
        <xdr:cNvPr id="409" name="商工費最大値テキスト"/>
        <xdr:cNvSpPr txBox="1"/>
      </xdr:nvSpPr>
      <xdr:spPr>
        <a:xfrm>
          <a:off x="10528300" y="1218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67051</xdr:rowOff>
    </xdr:from>
    <xdr:to>
      <xdr:col>55</xdr:col>
      <xdr:colOff>88900</xdr:colOff>
      <xdr:row>72</xdr:row>
      <xdr:rowOff>67051</xdr:rowOff>
    </xdr:to>
    <xdr:cxnSp macro="">
      <xdr:nvCxnSpPr>
        <xdr:cNvPr id="410" name="直線コネクタ 409"/>
        <xdr:cNvCxnSpPr/>
      </xdr:nvCxnSpPr>
      <xdr:spPr>
        <a:xfrm>
          <a:off x="10388600" y="12411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83670</xdr:rowOff>
    </xdr:from>
    <xdr:to>
      <xdr:col>55</xdr:col>
      <xdr:colOff>0</xdr:colOff>
      <xdr:row>76</xdr:row>
      <xdr:rowOff>4003</xdr:rowOff>
    </xdr:to>
    <xdr:cxnSp macro="">
      <xdr:nvCxnSpPr>
        <xdr:cNvPr id="411" name="直線コネクタ 410"/>
        <xdr:cNvCxnSpPr/>
      </xdr:nvCxnSpPr>
      <xdr:spPr>
        <a:xfrm>
          <a:off x="9639300" y="12770970"/>
          <a:ext cx="838200" cy="2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53886</xdr:rowOff>
    </xdr:from>
    <xdr:ext cx="469744" cy="259045"/>
    <xdr:sp macro="" textlink="">
      <xdr:nvSpPr>
        <xdr:cNvPr id="412" name="商工費平均値テキスト"/>
        <xdr:cNvSpPr txBox="1"/>
      </xdr:nvSpPr>
      <xdr:spPr>
        <a:xfrm>
          <a:off x="10528300" y="13255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75459</xdr:rowOff>
    </xdr:from>
    <xdr:to>
      <xdr:col>55</xdr:col>
      <xdr:colOff>50800</xdr:colOff>
      <xdr:row>78</xdr:row>
      <xdr:rowOff>5609</xdr:rowOff>
    </xdr:to>
    <xdr:sp macro="" textlink="">
      <xdr:nvSpPr>
        <xdr:cNvPr id="413" name="フローチャート: 判断 412"/>
        <xdr:cNvSpPr/>
      </xdr:nvSpPr>
      <xdr:spPr>
        <a:xfrm>
          <a:off x="10426700" y="1327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72468</xdr:rowOff>
    </xdr:from>
    <xdr:to>
      <xdr:col>50</xdr:col>
      <xdr:colOff>114300</xdr:colOff>
      <xdr:row>74</xdr:row>
      <xdr:rowOff>83670</xdr:rowOff>
    </xdr:to>
    <xdr:cxnSp macro="">
      <xdr:nvCxnSpPr>
        <xdr:cNvPr id="414" name="直線コネクタ 413"/>
        <xdr:cNvCxnSpPr/>
      </xdr:nvCxnSpPr>
      <xdr:spPr>
        <a:xfrm>
          <a:off x="8750300" y="12245418"/>
          <a:ext cx="889000" cy="5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32458</xdr:rowOff>
    </xdr:from>
    <xdr:to>
      <xdr:col>50</xdr:col>
      <xdr:colOff>165100</xdr:colOff>
      <xdr:row>77</xdr:row>
      <xdr:rowOff>134058</xdr:rowOff>
    </xdr:to>
    <xdr:sp macro="" textlink="">
      <xdr:nvSpPr>
        <xdr:cNvPr id="415" name="フローチャート: 判断 414"/>
        <xdr:cNvSpPr/>
      </xdr:nvSpPr>
      <xdr:spPr>
        <a:xfrm>
          <a:off x="9588500" y="132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125185</xdr:rowOff>
    </xdr:from>
    <xdr:ext cx="469744" cy="259045"/>
    <xdr:sp macro="" textlink="">
      <xdr:nvSpPr>
        <xdr:cNvPr id="416" name="テキスト ボックス 415"/>
        <xdr:cNvSpPr txBox="1"/>
      </xdr:nvSpPr>
      <xdr:spPr>
        <a:xfrm>
          <a:off x="9404428" y="1332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32007</xdr:rowOff>
    </xdr:from>
    <xdr:to>
      <xdr:col>45</xdr:col>
      <xdr:colOff>177800</xdr:colOff>
      <xdr:row>71</xdr:row>
      <xdr:rowOff>72468</xdr:rowOff>
    </xdr:to>
    <xdr:cxnSp macro="">
      <xdr:nvCxnSpPr>
        <xdr:cNvPr id="417" name="直線コネクタ 416"/>
        <xdr:cNvCxnSpPr/>
      </xdr:nvCxnSpPr>
      <xdr:spPr>
        <a:xfrm>
          <a:off x="7861300" y="12204957"/>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33190</xdr:rowOff>
    </xdr:from>
    <xdr:to>
      <xdr:col>46</xdr:col>
      <xdr:colOff>38100</xdr:colOff>
      <xdr:row>77</xdr:row>
      <xdr:rowOff>134790</xdr:rowOff>
    </xdr:to>
    <xdr:sp macro="" textlink="">
      <xdr:nvSpPr>
        <xdr:cNvPr id="418" name="フローチャート: 判断 417"/>
        <xdr:cNvSpPr/>
      </xdr:nvSpPr>
      <xdr:spPr>
        <a:xfrm>
          <a:off x="86995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125917</xdr:rowOff>
    </xdr:from>
    <xdr:ext cx="469744" cy="259045"/>
    <xdr:sp macro="" textlink="">
      <xdr:nvSpPr>
        <xdr:cNvPr id="419" name="テキスト ボックス 418"/>
        <xdr:cNvSpPr txBox="1"/>
      </xdr:nvSpPr>
      <xdr:spPr>
        <a:xfrm>
          <a:off x="8515428" y="1332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32007</xdr:rowOff>
    </xdr:from>
    <xdr:to>
      <xdr:col>41</xdr:col>
      <xdr:colOff>50800</xdr:colOff>
      <xdr:row>76</xdr:row>
      <xdr:rowOff>135265</xdr:rowOff>
    </xdr:to>
    <xdr:cxnSp macro="">
      <xdr:nvCxnSpPr>
        <xdr:cNvPr id="420" name="直線コネクタ 419"/>
        <xdr:cNvCxnSpPr/>
      </xdr:nvCxnSpPr>
      <xdr:spPr>
        <a:xfrm flipV="1">
          <a:off x="6972300" y="12204957"/>
          <a:ext cx="889000" cy="96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155789</xdr:rowOff>
    </xdr:from>
    <xdr:to>
      <xdr:col>41</xdr:col>
      <xdr:colOff>101600</xdr:colOff>
      <xdr:row>77</xdr:row>
      <xdr:rowOff>85939</xdr:rowOff>
    </xdr:to>
    <xdr:sp macro="" textlink="">
      <xdr:nvSpPr>
        <xdr:cNvPr id="421" name="フローチャート: 判断 420"/>
        <xdr:cNvSpPr/>
      </xdr:nvSpPr>
      <xdr:spPr>
        <a:xfrm>
          <a:off x="7810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77066</xdr:rowOff>
    </xdr:from>
    <xdr:ext cx="534377" cy="259045"/>
    <xdr:sp macro="" textlink="">
      <xdr:nvSpPr>
        <xdr:cNvPr id="422" name="テキスト ボックス 421"/>
        <xdr:cNvSpPr txBox="1"/>
      </xdr:nvSpPr>
      <xdr:spPr>
        <a:xfrm>
          <a:off x="7594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99644</xdr:rowOff>
    </xdr:from>
    <xdr:to>
      <xdr:col>36</xdr:col>
      <xdr:colOff>165100</xdr:colOff>
      <xdr:row>78</xdr:row>
      <xdr:rowOff>29794</xdr:rowOff>
    </xdr:to>
    <xdr:sp macro="" textlink="">
      <xdr:nvSpPr>
        <xdr:cNvPr id="423" name="フローチャート: 判断 422"/>
        <xdr:cNvSpPr/>
      </xdr:nvSpPr>
      <xdr:spPr>
        <a:xfrm>
          <a:off x="6921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20921</xdr:rowOff>
    </xdr:from>
    <xdr:ext cx="469744" cy="259045"/>
    <xdr:sp macro="" textlink="">
      <xdr:nvSpPr>
        <xdr:cNvPr id="424" name="テキスト ボックス 423"/>
        <xdr:cNvSpPr txBox="1"/>
      </xdr:nvSpPr>
      <xdr:spPr>
        <a:xfrm>
          <a:off x="6737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124653</xdr:rowOff>
    </xdr:from>
    <xdr:to>
      <xdr:col>55</xdr:col>
      <xdr:colOff>50800</xdr:colOff>
      <xdr:row>76</xdr:row>
      <xdr:rowOff>54803</xdr:rowOff>
    </xdr:to>
    <xdr:sp macro="" textlink="">
      <xdr:nvSpPr>
        <xdr:cNvPr id="430" name="楕円 429"/>
        <xdr:cNvSpPr/>
      </xdr:nvSpPr>
      <xdr:spPr>
        <a:xfrm>
          <a:off x="10426700" y="129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147530</xdr:rowOff>
    </xdr:from>
    <xdr:ext cx="534377" cy="259045"/>
    <xdr:sp macro="" textlink="">
      <xdr:nvSpPr>
        <xdr:cNvPr id="431" name="商工費該当値テキスト"/>
        <xdr:cNvSpPr txBox="1"/>
      </xdr:nvSpPr>
      <xdr:spPr>
        <a:xfrm>
          <a:off x="10528300" y="128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32870</xdr:rowOff>
    </xdr:from>
    <xdr:to>
      <xdr:col>50</xdr:col>
      <xdr:colOff>165100</xdr:colOff>
      <xdr:row>74</xdr:row>
      <xdr:rowOff>134470</xdr:rowOff>
    </xdr:to>
    <xdr:sp macro="" textlink="">
      <xdr:nvSpPr>
        <xdr:cNvPr id="432" name="楕円 431"/>
        <xdr:cNvSpPr/>
      </xdr:nvSpPr>
      <xdr:spPr>
        <a:xfrm>
          <a:off x="9588500" y="127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150997</xdr:rowOff>
    </xdr:from>
    <xdr:ext cx="534377" cy="259045"/>
    <xdr:sp macro="" textlink="">
      <xdr:nvSpPr>
        <xdr:cNvPr id="433" name="テキスト ボックス 432"/>
        <xdr:cNvSpPr txBox="1"/>
      </xdr:nvSpPr>
      <xdr:spPr>
        <a:xfrm>
          <a:off x="9372111" y="1249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21668</xdr:rowOff>
    </xdr:from>
    <xdr:to>
      <xdr:col>46</xdr:col>
      <xdr:colOff>38100</xdr:colOff>
      <xdr:row>71</xdr:row>
      <xdr:rowOff>123268</xdr:rowOff>
    </xdr:to>
    <xdr:sp macro="" textlink="">
      <xdr:nvSpPr>
        <xdr:cNvPr id="434" name="楕円 433"/>
        <xdr:cNvSpPr/>
      </xdr:nvSpPr>
      <xdr:spPr>
        <a:xfrm>
          <a:off x="8699500" y="121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139795</xdr:rowOff>
    </xdr:from>
    <xdr:ext cx="534377" cy="259045"/>
    <xdr:sp macro="" textlink="">
      <xdr:nvSpPr>
        <xdr:cNvPr id="435" name="テキスト ボックス 434"/>
        <xdr:cNvSpPr txBox="1"/>
      </xdr:nvSpPr>
      <xdr:spPr>
        <a:xfrm>
          <a:off x="8483111" y="119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152657</xdr:rowOff>
    </xdr:from>
    <xdr:to>
      <xdr:col>41</xdr:col>
      <xdr:colOff>101600</xdr:colOff>
      <xdr:row>71</xdr:row>
      <xdr:rowOff>82807</xdr:rowOff>
    </xdr:to>
    <xdr:sp macro="" textlink="">
      <xdr:nvSpPr>
        <xdr:cNvPr id="436" name="楕円 435"/>
        <xdr:cNvSpPr/>
      </xdr:nvSpPr>
      <xdr:spPr>
        <a:xfrm>
          <a:off x="7810500" y="121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99334</xdr:rowOff>
    </xdr:from>
    <xdr:ext cx="534377" cy="259045"/>
    <xdr:sp macro="" textlink="">
      <xdr:nvSpPr>
        <xdr:cNvPr id="437" name="テキスト ボックス 436"/>
        <xdr:cNvSpPr txBox="1"/>
      </xdr:nvSpPr>
      <xdr:spPr>
        <a:xfrm>
          <a:off x="7594111" y="119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84465</xdr:rowOff>
    </xdr:from>
    <xdr:to>
      <xdr:col>36</xdr:col>
      <xdr:colOff>165100</xdr:colOff>
      <xdr:row>77</xdr:row>
      <xdr:rowOff>14615</xdr:rowOff>
    </xdr:to>
    <xdr:sp macro="" textlink="">
      <xdr:nvSpPr>
        <xdr:cNvPr id="438" name="楕円 437"/>
        <xdr:cNvSpPr/>
      </xdr:nvSpPr>
      <xdr:spPr>
        <a:xfrm>
          <a:off x="6921500" y="131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31142</xdr:rowOff>
    </xdr:from>
    <xdr:ext cx="534377" cy="259045"/>
    <xdr:sp macro="" textlink="">
      <xdr:nvSpPr>
        <xdr:cNvPr id="439" name="テキスト ボックス 438"/>
        <xdr:cNvSpPr txBox="1"/>
      </xdr:nvSpPr>
      <xdr:spPr>
        <a:xfrm>
          <a:off x="6705111" y="128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2" name="直線コネクタ 461"/>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3"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4" name="直線コネクタ 463"/>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5"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6" name="直線コネクタ 465"/>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63027</xdr:rowOff>
    </xdr:from>
    <xdr:to>
      <xdr:col>55</xdr:col>
      <xdr:colOff>0</xdr:colOff>
      <xdr:row>94</xdr:row>
      <xdr:rowOff>94872</xdr:rowOff>
    </xdr:to>
    <xdr:cxnSp macro="">
      <xdr:nvCxnSpPr>
        <xdr:cNvPr id="467" name="直線コネクタ 466"/>
        <xdr:cNvCxnSpPr/>
      </xdr:nvCxnSpPr>
      <xdr:spPr>
        <a:xfrm flipV="1">
          <a:off x="9639300" y="16007877"/>
          <a:ext cx="838200" cy="2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8" name="土木費平均値テキスト"/>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9" name="フローチャート: 判断 468"/>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157074</xdr:rowOff>
    </xdr:from>
    <xdr:to>
      <xdr:col>50</xdr:col>
      <xdr:colOff>114300</xdr:colOff>
      <xdr:row>94</xdr:row>
      <xdr:rowOff>94872</xdr:rowOff>
    </xdr:to>
    <xdr:cxnSp macro="">
      <xdr:nvCxnSpPr>
        <xdr:cNvPr id="470" name="直線コネクタ 469"/>
        <xdr:cNvCxnSpPr/>
      </xdr:nvCxnSpPr>
      <xdr:spPr>
        <a:xfrm>
          <a:off x="8750300" y="16101924"/>
          <a:ext cx="889000" cy="10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1" name="フローチャート: 判断 470"/>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2" name="テキスト ボックス 471"/>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157074</xdr:rowOff>
    </xdr:from>
    <xdr:to>
      <xdr:col>45</xdr:col>
      <xdr:colOff>177800</xdr:colOff>
      <xdr:row>95</xdr:row>
      <xdr:rowOff>9719</xdr:rowOff>
    </xdr:to>
    <xdr:cxnSp macro="">
      <xdr:nvCxnSpPr>
        <xdr:cNvPr id="473" name="直線コネクタ 472"/>
        <xdr:cNvCxnSpPr/>
      </xdr:nvCxnSpPr>
      <xdr:spPr>
        <a:xfrm flipV="1">
          <a:off x="7861300" y="16101924"/>
          <a:ext cx="889000" cy="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4" name="フローチャート: 判断 473"/>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5" name="テキスト ボックス 474"/>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169235</xdr:rowOff>
    </xdr:from>
    <xdr:to>
      <xdr:col>41</xdr:col>
      <xdr:colOff>50800</xdr:colOff>
      <xdr:row>95</xdr:row>
      <xdr:rowOff>9719</xdr:rowOff>
    </xdr:to>
    <xdr:cxnSp macro="">
      <xdr:nvCxnSpPr>
        <xdr:cNvPr id="476" name="直線コネクタ 475"/>
        <xdr:cNvCxnSpPr/>
      </xdr:nvCxnSpPr>
      <xdr:spPr>
        <a:xfrm>
          <a:off x="6972300" y="16114085"/>
          <a:ext cx="889000" cy="18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7" name="フローチャート: 判断 476"/>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78" name="テキスト ボックス 477"/>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9" name="フローチャート: 判断 478"/>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0" name="テキスト ボックス 479"/>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12227</xdr:rowOff>
    </xdr:from>
    <xdr:to>
      <xdr:col>55</xdr:col>
      <xdr:colOff>50800</xdr:colOff>
      <xdr:row>93</xdr:row>
      <xdr:rowOff>113827</xdr:rowOff>
    </xdr:to>
    <xdr:sp macro="" textlink="">
      <xdr:nvSpPr>
        <xdr:cNvPr id="486" name="楕円 485"/>
        <xdr:cNvSpPr/>
      </xdr:nvSpPr>
      <xdr:spPr>
        <a:xfrm>
          <a:off x="10426700" y="1595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35104</xdr:rowOff>
    </xdr:from>
    <xdr:ext cx="534377" cy="259045"/>
    <xdr:sp macro="" textlink="">
      <xdr:nvSpPr>
        <xdr:cNvPr id="487" name="土木費該当値テキスト"/>
        <xdr:cNvSpPr txBox="1"/>
      </xdr:nvSpPr>
      <xdr:spPr>
        <a:xfrm>
          <a:off x="10528300" y="1580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44072</xdr:rowOff>
    </xdr:from>
    <xdr:to>
      <xdr:col>50</xdr:col>
      <xdr:colOff>165100</xdr:colOff>
      <xdr:row>94</xdr:row>
      <xdr:rowOff>145672</xdr:rowOff>
    </xdr:to>
    <xdr:sp macro="" textlink="">
      <xdr:nvSpPr>
        <xdr:cNvPr id="488" name="楕円 487"/>
        <xdr:cNvSpPr/>
      </xdr:nvSpPr>
      <xdr:spPr>
        <a:xfrm>
          <a:off x="9588500" y="161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162199</xdr:rowOff>
    </xdr:from>
    <xdr:ext cx="534377" cy="259045"/>
    <xdr:sp macro="" textlink="">
      <xdr:nvSpPr>
        <xdr:cNvPr id="489" name="テキスト ボックス 488"/>
        <xdr:cNvSpPr txBox="1"/>
      </xdr:nvSpPr>
      <xdr:spPr>
        <a:xfrm>
          <a:off x="9372111" y="1593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106274</xdr:rowOff>
    </xdr:from>
    <xdr:to>
      <xdr:col>46</xdr:col>
      <xdr:colOff>38100</xdr:colOff>
      <xdr:row>94</xdr:row>
      <xdr:rowOff>36424</xdr:rowOff>
    </xdr:to>
    <xdr:sp macro="" textlink="">
      <xdr:nvSpPr>
        <xdr:cNvPr id="490" name="楕円 489"/>
        <xdr:cNvSpPr/>
      </xdr:nvSpPr>
      <xdr:spPr>
        <a:xfrm>
          <a:off x="8699500" y="16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52951</xdr:rowOff>
    </xdr:from>
    <xdr:ext cx="534377" cy="259045"/>
    <xdr:sp macro="" textlink="">
      <xdr:nvSpPr>
        <xdr:cNvPr id="491" name="テキスト ボックス 490"/>
        <xdr:cNvSpPr txBox="1"/>
      </xdr:nvSpPr>
      <xdr:spPr>
        <a:xfrm>
          <a:off x="8483111" y="158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130369</xdr:rowOff>
    </xdr:from>
    <xdr:to>
      <xdr:col>41</xdr:col>
      <xdr:colOff>101600</xdr:colOff>
      <xdr:row>95</xdr:row>
      <xdr:rowOff>60519</xdr:rowOff>
    </xdr:to>
    <xdr:sp macro="" textlink="">
      <xdr:nvSpPr>
        <xdr:cNvPr id="492" name="楕円 491"/>
        <xdr:cNvSpPr/>
      </xdr:nvSpPr>
      <xdr:spPr>
        <a:xfrm>
          <a:off x="7810500" y="162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77046</xdr:rowOff>
    </xdr:from>
    <xdr:ext cx="534377" cy="259045"/>
    <xdr:sp macro="" textlink="">
      <xdr:nvSpPr>
        <xdr:cNvPr id="493" name="テキスト ボックス 492"/>
        <xdr:cNvSpPr txBox="1"/>
      </xdr:nvSpPr>
      <xdr:spPr>
        <a:xfrm>
          <a:off x="7594111" y="160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118435</xdr:rowOff>
    </xdr:from>
    <xdr:to>
      <xdr:col>36</xdr:col>
      <xdr:colOff>165100</xdr:colOff>
      <xdr:row>94</xdr:row>
      <xdr:rowOff>48585</xdr:rowOff>
    </xdr:to>
    <xdr:sp macro="" textlink="">
      <xdr:nvSpPr>
        <xdr:cNvPr id="494" name="楕円 493"/>
        <xdr:cNvSpPr/>
      </xdr:nvSpPr>
      <xdr:spPr>
        <a:xfrm>
          <a:off x="6921500" y="16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65112</xdr:rowOff>
    </xdr:from>
    <xdr:ext cx="534377" cy="259045"/>
    <xdr:sp macro="" textlink="">
      <xdr:nvSpPr>
        <xdr:cNvPr id="495" name="テキスト ボックス 494"/>
        <xdr:cNvSpPr txBox="1"/>
      </xdr:nvSpPr>
      <xdr:spPr>
        <a:xfrm>
          <a:off x="6705111" y="158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0" name="直線コネクタ 519"/>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1"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2" name="直線コネクタ 521"/>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3"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4" name="直線コネクタ 523"/>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88646</xdr:rowOff>
    </xdr:from>
    <xdr:to>
      <xdr:col>85</xdr:col>
      <xdr:colOff>127000</xdr:colOff>
      <xdr:row>38</xdr:row>
      <xdr:rowOff>10846</xdr:rowOff>
    </xdr:to>
    <xdr:cxnSp macro="">
      <xdr:nvCxnSpPr>
        <xdr:cNvPr id="525" name="直線コネクタ 524"/>
        <xdr:cNvCxnSpPr/>
      </xdr:nvCxnSpPr>
      <xdr:spPr>
        <a:xfrm flipV="1">
          <a:off x="15481300" y="6432296"/>
          <a:ext cx="8382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6" name="消防費平均値テキスト"/>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7" name="フローチャート: 判断 526"/>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4331</xdr:rowOff>
    </xdr:from>
    <xdr:to>
      <xdr:col>81</xdr:col>
      <xdr:colOff>50800</xdr:colOff>
      <xdr:row>38</xdr:row>
      <xdr:rowOff>10846</xdr:rowOff>
    </xdr:to>
    <xdr:cxnSp macro="">
      <xdr:nvCxnSpPr>
        <xdr:cNvPr id="528" name="直線コネクタ 527"/>
        <xdr:cNvCxnSpPr/>
      </xdr:nvCxnSpPr>
      <xdr:spPr>
        <a:xfrm>
          <a:off x="14592300" y="651943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9" name="フローチャート: 判断 528"/>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0" name="テキスト ボックス 529"/>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4331</xdr:rowOff>
    </xdr:from>
    <xdr:to>
      <xdr:col>76</xdr:col>
      <xdr:colOff>114300</xdr:colOff>
      <xdr:row>38</xdr:row>
      <xdr:rowOff>7036</xdr:rowOff>
    </xdr:to>
    <xdr:cxnSp macro="">
      <xdr:nvCxnSpPr>
        <xdr:cNvPr id="531" name="直線コネクタ 530"/>
        <xdr:cNvCxnSpPr/>
      </xdr:nvCxnSpPr>
      <xdr:spPr>
        <a:xfrm flipV="1">
          <a:off x="13703300" y="6519431"/>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2" name="フローチャート: 判断 531"/>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3" name="テキスト ボックス 532"/>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48603</xdr:rowOff>
    </xdr:from>
    <xdr:to>
      <xdr:col>71</xdr:col>
      <xdr:colOff>177800</xdr:colOff>
      <xdr:row>38</xdr:row>
      <xdr:rowOff>7036</xdr:rowOff>
    </xdr:to>
    <xdr:cxnSp macro="">
      <xdr:nvCxnSpPr>
        <xdr:cNvPr id="534" name="直線コネクタ 533"/>
        <xdr:cNvCxnSpPr/>
      </xdr:nvCxnSpPr>
      <xdr:spPr>
        <a:xfrm>
          <a:off x="12814300" y="6392253"/>
          <a:ext cx="889000" cy="12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5" name="フローチャート: 判断 534"/>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6" name="テキスト ボックス 535"/>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7" name="フローチャート: 判断 536"/>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8" name="テキスト ボックス 537"/>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37846</xdr:rowOff>
    </xdr:from>
    <xdr:to>
      <xdr:col>85</xdr:col>
      <xdr:colOff>177800</xdr:colOff>
      <xdr:row>37</xdr:row>
      <xdr:rowOff>139446</xdr:rowOff>
    </xdr:to>
    <xdr:sp macro="" textlink="">
      <xdr:nvSpPr>
        <xdr:cNvPr id="544" name="楕円 543"/>
        <xdr:cNvSpPr/>
      </xdr:nvSpPr>
      <xdr:spPr>
        <a:xfrm>
          <a:off x="162687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60723</xdr:rowOff>
    </xdr:from>
    <xdr:ext cx="534377" cy="259045"/>
    <xdr:sp macro="" textlink="">
      <xdr:nvSpPr>
        <xdr:cNvPr id="545" name="消防費該当値テキスト"/>
        <xdr:cNvSpPr txBox="1"/>
      </xdr:nvSpPr>
      <xdr:spPr>
        <a:xfrm>
          <a:off x="16370300" y="62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131496</xdr:rowOff>
    </xdr:from>
    <xdr:to>
      <xdr:col>81</xdr:col>
      <xdr:colOff>101600</xdr:colOff>
      <xdr:row>38</xdr:row>
      <xdr:rowOff>61646</xdr:rowOff>
    </xdr:to>
    <xdr:sp macro="" textlink="">
      <xdr:nvSpPr>
        <xdr:cNvPr id="546" name="楕円 545"/>
        <xdr:cNvSpPr/>
      </xdr:nvSpPr>
      <xdr:spPr>
        <a:xfrm>
          <a:off x="15430500" y="64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78173</xdr:rowOff>
    </xdr:from>
    <xdr:ext cx="534377" cy="259045"/>
    <xdr:sp macro="" textlink="">
      <xdr:nvSpPr>
        <xdr:cNvPr id="547" name="テキスト ボックス 546"/>
        <xdr:cNvSpPr txBox="1"/>
      </xdr:nvSpPr>
      <xdr:spPr>
        <a:xfrm>
          <a:off x="15214111" y="625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124981</xdr:rowOff>
    </xdr:from>
    <xdr:to>
      <xdr:col>76</xdr:col>
      <xdr:colOff>165100</xdr:colOff>
      <xdr:row>38</xdr:row>
      <xdr:rowOff>55131</xdr:rowOff>
    </xdr:to>
    <xdr:sp macro="" textlink="">
      <xdr:nvSpPr>
        <xdr:cNvPr id="548" name="楕円 547"/>
        <xdr:cNvSpPr/>
      </xdr:nvSpPr>
      <xdr:spPr>
        <a:xfrm>
          <a:off x="14541500" y="64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71658</xdr:rowOff>
    </xdr:from>
    <xdr:ext cx="534377" cy="259045"/>
    <xdr:sp macro="" textlink="">
      <xdr:nvSpPr>
        <xdr:cNvPr id="549" name="テキスト ボックス 548"/>
        <xdr:cNvSpPr txBox="1"/>
      </xdr:nvSpPr>
      <xdr:spPr>
        <a:xfrm>
          <a:off x="14325111" y="62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127686</xdr:rowOff>
    </xdr:from>
    <xdr:to>
      <xdr:col>72</xdr:col>
      <xdr:colOff>38100</xdr:colOff>
      <xdr:row>38</xdr:row>
      <xdr:rowOff>57835</xdr:rowOff>
    </xdr:to>
    <xdr:sp macro="" textlink="">
      <xdr:nvSpPr>
        <xdr:cNvPr id="550" name="楕円 549"/>
        <xdr:cNvSpPr/>
      </xdr:nvSpPr>
      <xdr:spPr>
        <a:xfrm>
          <a:off x="13652500" y="6471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74363</xdr:rowOff>
    </xdr:from>
    <xdr:ext cx="534377" cy="259045"/>
    <xdr:sp macro="" textlink="">
      <xdr:nvSpPr>
        <xdr:cNvPr id="551" name="テキスト ボックス 550"/>
        <xdr:cNvSpPr txBox="1"/>
      </xdr:nvSpPr>
      <xdr:spPr>
        <a:xfrm>
          <a:off x="13436111" y="62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169253</xdr:rowOff>
    </xdr:from>
    <xdr:to>
      <xdr:col>67</xdr:col>
      <xdr:colOff>101600</xdr:colOff>
      <xdr:row>37</xdr:row>
      <xdr:rowOff>99403</xdr:rowOff>
    </xdr:to>
    <xdr:sp macro="" textlink="">
      <xdr:nvSpPr>
        <xdr:cNvPr id="552" name="楕円 551"/>
        <xdr:cNvSpPr/>
      </xdr:nvSpPr>
      <xdr:spPr>
        <a:xfrm>
          <a:off x="12763500" y="63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115930</xdr:rowOff>
    </xdr:from>
    <xdr:ext cx="534377" cy="259045"/>
    <xdr:sp macro="" textlink="">
      <xdr:nvSpPr>
        <xdr:cNvPr id="553" name="テキスト ボックス 552"/>
        <xdr:cNvSpPr txBox="1"/>
      </xdr:nvSpPr>
      <xdr:spPr>
        <a:xfrm>
          <a:off x="12547111" y="61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0" name="直線コネクタ 579"/>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1"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2" name="直線コネクタ 581"/>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3"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4" name="直線コネクタ 583"/>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52620</xdr:rowOff>
    </xdr:from>
    <xdr:to>
      <xdr:col>85</xdr:col>
      <xdr:colOff>127000</xdr:colOff>
      <xdr:row>54</xdr:row>
      <xdr:rowOff>94894</xdr:rowOff>
    </xdr:to>
    <xdr:cxnSp macro="">
      <xdr:nvCxnSpPr>
        <xdr:cNvPr id="585" name="直線コネクタ 584"/>
        <xdr:cNvCxnSpPr/>
      </xdr:nvCxnSpPr>
      <xdr:spPr>
        <a:xfrm>
          <a:off x="15481300" y="9310920"/>
          <a:ext cx="838200"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6"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7" name="フローチャート: 判断 586"/>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131144</xdr:rowOff>
    </xdr:from>
    <xdr:to>
      <xdr:col>81</xdr:col>
      <xdr:colOff>50800</xdr:colOff>
      <xdr:row>54</xdr:row>
      <xdr:rowOff>52620</xdr:rowOff>
    </xdr:to>
    <xdr:cxnSp macro="">
      <xdr:nvCxnSpPr>
        <xdr:cNvPr id="588" name="直線コネクタ 587"/>
        <xdr:cNvCxnSpPr/>
      </xdr:nvCxnSpPr>
      <xdr:spPr>
        <a:xfrm>
          <a:off x="14592300" y="8703644"/>
          <a:ext cx="889000" cy="60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9" name="フローチャート: 判断 588"/>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0" name="テキスト ボックス 589"/>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131144</xdr:rowOff>
    </xdr:from>
    <xdr:to>
      <xdr:col>76</xdr:col>
      <xdr:colOff>114300</xdr:colOff>
      <xdr:row>54</xdr:row>
      <xdr:rowOff>50709</xdr:rowOff>
    </xdr:to>
    <xdr:cxnSp macro="">
      <xdr:nvCxnSpPr>
        <xdr:cNvPr id="591" name="直線コネクタ 590"/>
        <xdr:cNvCxnSpPr/>
      </xdr:nvCxnSpPr>
      <xdr:spPr>
        <a:xfrm flipV="1">
          <a:off x="13703300" y="8703644"/>
          <a:ext cx="889000" cy="60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2" name="フローチャート: 判断 591"/>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3" name="テキスト ボックス 592"/>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50709</xdr:rowOff>
    </xdr:from>
    <xdr:to>
      <xdr:col>71</xdr:col>
      <xdr:colOff>177800</xdr:colOff>
      <xdr:row>56</xdr:row>
      <xdr:rowOff>108545</xdr:rowOff>
    </xdr:to>
    <xdr:cxnSp macro="">
      <xdr:nvCxnSpPr>
        <xdr:cNvPr id="594" name="直線コネクタ 593"/>
        <xdr:cNvCxnSpPr/>
      </xdr:nvCxnSpPr>
      <xdr:spPr>
        <a:xfrm flipV="1">
          <a:off x="12814300" y="9309009"/>
          <a:ext cx="889000" cy="4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5" name="フローチャート: 判断 594"/>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6" name="テキスト ボックス 595"/>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7" name="フローチャート: 判断 596"/>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8" name="テキスト ボックス 597"/>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44094</xdr:rowOff>
    </xdr:from>
    <xdr:to>
      <xdr:col>85</xdr:col>
      <xdr:colOff>177800</xdr:colOff>
      <xdr:row>54</xdr:row>
      <xdr:rowOff>145694</xdr:rowOff>
    </xdr:to>
    <xdr:sp macro="" textlink="">
      <xdr:nvSpPr>
        <xdr:cNvPr id="604" name="楕円 603"/>
        <xdr:cNvSpPr/>
      </xdr:nvSpPr>
      <xdr:spPr>
        <a:xfrm>
          <a:off x="16268700" y="93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66971</xdr:rowOff>
    </xdr:from>
    <xdr:ext cx="534377" cy="259045"/>
    <xdr:sp macro="" textlink="">
      <xdr:nvSpPr>
        <xdr:cNvPr id="605" name="教育費該当値テキスト"/>
        <xdr:cNvSpPr txBox="1"/>
      </xdr:nvSpPr>
      <xdr:spPr>
        <a:xfrm>
          <a:off x="16370300" y="9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1820</xdr:rowOff>
    </xdr:from>
    <xdr:to>
      <xdr:col>81</xdr:col>
      <xdr:colOff>101600</xdr:colOff>
      <xdr:row>54</xdr:row>
      <xdr:rowOff>103420</xdr:rowOff>
    </xdr:to>
    <xdr:sp macro="" textlink="">
      <xdr:nvSpPr>
        <xdr:cNvPr id="606" name="楕円 605"/>
        <xdr:cNvSpPr/>
      </xdr:nvSpPr>
      <xdr:spPr>
        <a:xfrm>
          <a:off x="15430500" y="92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119947</xdr:rowOff>
    </xdr:from>
    <xdr:ext cx="534377" cy="259045"/>
    <xdr:sp macro="" textlink="">
      <xdr:nvSpPr>
        <xdr:cNvPr id="607" name="テキスト ボックス 606"/>
        <xdr:cNvSpPr txBox="1"/>
      </xdr:nvSpPr>
      <xdr:spPr>
        <a:xfrm>
          <a:off x="15214111" y="90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80344</xdr:rowOff>
    </xdr:from>
    <xdr:to>
      <xdr:col>76</xdr:col>
      <xdr:colOff>165100</xdr:colOff>
      <xdr:row>51</xdr:row>
      <xdr:rowOff>10494</xdr:rowOff>
    </xdr:to>
    <xdr:sp macro="" textlink="">
      <xdr:nvSpPr>
        <xdr:cNvPr id="608" name="楕円 607"/>
        <xdr:cNvSpPr/>
      </xdr:nvSpPr>
      <xdr:spPr>
        <a:xfrm>
          <a:off x="14541500" y="86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27021</xdr:rowOff>
    </xdr:from>
    <xdr:ext cx="599010" cy="259045"/>
    <xdr:sp macro="" textlink="">
      <xdr:nvSpPr>
        <xdr:cNvPr id="609" name="テキスト ボックス 608"/>
        <xdr:cNvSpPr txBox="1"/>
      </xdr:nvSpPr>
      <xdr:spPr>
        <a:xfrm>
          <a:off x="14292795" y="842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171359</xdr:rowOff>
    </xdr:from>
    <xdr:to>
      <xdr:col>72</xdr:col>
      <xdr:colOff>38100</xdr:colOff>
      <xdr:row>54</xdr:row>
      <xdr:rowOff>101509</xdr:rowOff>
    </xdr:to>
    <xdr:sp macro="" textlink="">
      <xdr:nvSpPr>
        <xdr:cNvPr id="610" name="楕円 609"/>
        <xdr:cNvSpPr/>
      </xdr:nvSpPr>
      <xdr:spPr>
        <a:xfrm>
          <a:off x="13652500" y="92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118036</xdr:rowOff>
    </xdr:from>
    <xdr:ext cx="534377" cy="259045"/>
    <xdr:sp macro="" textlink="">
      <xdr:nvSpPr>
        <xdr:cNvPr id="611" name="テキスト ボックス 610"/>
        <xdr:cNvSpPr txBox="1"/>
      </xdr:nvSpPr>
      <xdr:spPr>
        <a:xfrm>
          <a:off x="13436111" y="90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57745</xdr:rowOff>
    </xdr:from>
    <xdr:to>
      <xdr:col>67</xdr:col>
      <xdr:colOff>101600</xdr:colOff>
      <xdr:row>56</xdr:row>
      <xdr:rowOff>159345</xdr:rowOff>
    </xdr:to>
    <xdr:sp macro="" textlink="">
      <xdr:nvSpPr>
        <xdr:cNvPr id="612" name="楕円 611"/>
        <xdr:cNvSpPr/>
      </xdr:nvSpPr>
      <xdr:spPr>
        <a:xfrm>
          <a:off x="12763500" y="96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4422</xdr:rowOff>
    </xdr:from>
    <xdr:ext cx="534377" cy="259045"/>
    <xdr:sp macro="" textlink="">
      <xdr:nvSpPr>
        <xdr:cNvPr id="613" name="テキスト ボックス 612"/>
        <xdr:cNvSpPr txBox="1"/>
      </xdr:nvSpPr>
      <xdr:spPr>
        <a:xfrm>
          <a:off x="12547111" y="943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5" name="直線コネクタ 634"/>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6"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8"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9" name="直線コネクタ 638"/>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90917</xdr:rowOff>
    </xdr:from>
    <xdr:to>
      <xdr:col>85</xdr:col>
      <xdr:colOff>127000</xdr:colOff>
      <xdr:row>78</xdr:row>
      <xdr:rowOff>130648</xdr:rowOff>
    </xdr:to>
    <xdr:cxnSp macro="">
      <xdr:nvCxnSpPr>
        <xdr:cNvPr id="640" name="直線コネクタ 639"/>
        <xdr:cNvCxnSpPr/>
      </xdr:nvCxnSpPr>
      <xdr:spPr>
        <a:xfrm>
          <a:off x="15481300" y="13464017"/>
          <a:ext cx="8382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1"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2" name="フローチャート: 判断 641"/>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90917</xdr:rowOff>
    </xdr:from>
    <xdr:to>
      <xdr:col>81</xdr:col>
      <xdr:colOff>50800</xdr:colOff>
      <xdr:row>78</xdr:row>
      <xdr:rowOff>139700</xdr:rowOff>
    </xdr:to>
    <xdr:cxnSp macro="">
      <xdr:nvCxnSpPr>
        <xdr:cNvPr id="643" name="直線コネクタ 642"/>
        <xdr:cNvCxnSpPr/>
      </xdr:nvCxnSpPr>
      <xdr:spPr>
        <a:xfrm flipV="1">
          <a:off x="14592300" y="13464017"/>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4" name="フローチャート: 判断 643"/>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5" name="テキスト ボックス 644"/>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6" name="直線コネクタ 64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7" name="フローチャート: 判断 646"/>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8" name="テキスト ボックス 647"/>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114416</xdr:rowOff>
    </xdr:from>
    <xdr:to>
      <xdr:col>71</xdr:col>
      <xdr:colOff>177800</xdr:colOff>
      <xdr:row>78</xdr:row>
      <xdr:rowOff>139700</xdr:rowOff>
    </xdr:to>
    <xdr:cxnSp macro="">
      <xdr:nvCxnSpPr>
        <xdr:cNvPr id="649" name="直線コネクタ 648"/>
        <xdr:cNvCxnSpPr/>
      </xdr:nvCxnSpPr>
      <xdr:spPr>
        <a:xfrm>
          <a:off x="12814300" y="13487516"/>
          <a:ext cx="8890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0" name="フローチャート: 判断 649"/>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1" name="テキスト ボックス 650"/>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2" name="フローチャート: 判断 651"/>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3" name="テキスト ボックス 652"/>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79848</xdr:rowOff>
    </xdr:from>
    <xdr:to>
      <xdr:col>85</xdr:col>
      <xdr:colOff>177800</xdr:colOff>
      <xdr:row>79</xdr:row>
      <xdr:rowOff>9998</xdr:rowOff>
    </xdr:to>
    <xdr:sp macro="" textlink="">
      <xdr:nvSpPr>
        <xdr:cNvPr id="659" name="楕円 658"/>
        <xdr:cNvSpPr/>
      </xdr:nvSpPr>
      <xdr:spPr>
        <a:xfrm>
          <a:off x="16268700" y="134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0" name="災害復旧費該当値テキスト"/>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40117</xdr:rowOff>
    </xdr:from>
    <xdr:to>
      <xdr:col>81</xdr:col>
      <xdr:colOff>101600</xdr:colOff>
      <xdr:row>78</xdr:row>
      <xdr:rowOff>141717</xdr:rowOff>
    </xdr:to>
    <xdr:sp macro="" textlink="">
      <xdr:nvSpPr>
        <xdr:cNvPr id="661" name="楕円 660"/>
        <xdr:cNvSpPr/>
      </xdr:nvSpPr>
      <xdr:spPr>
        <a:xfrm>
          <a:off x="15430500" y="134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158244</xdr:rowOff>
    </xdr:from>
    <xdr:ext cx="469744" cy="259045"/>
    <xdr:sp macro="" textlink="">
      <xdr:nvSpPr>
        <xdr:cNvPr id="662" name="テキスト ボックス 661"/>
        <xdr:cNvSpPr txBox="1"/>
      </xdr:nvSpPr>
      <xdr:spPr>
        <a:xfrm>
          <a:off x="15246428" y="1318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5" name="楕円 66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6" name="テキスト ボックス 66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63616</xdr:rowOff>
    </xdr:from>
    <xdr:to>
      <xdr:col>67</xdr:col>
      <xdr:colOff>101600</xdr:colOff>
      <xdr:row>78</xdr:row>
      <xdr:rowOff>165216</xdr:rowOff>
    </xdr:to>
    <xdr:sp macro="" textlink="">
      <xdr:nvSpPr>
        <xdr:cNvPr id="667" name="楕円 666"/>
        <xdr:cNvSpPr/>
      </xdr:nvSpPr>
      <xdr:spPr>
        <a:xfrm>
          <a:off x="12763500" y="134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156343</xdr:rowOff>
    </xdr:from>
    <xdr:ext cx="378565" cy="259045"/>
    <xdr:sp macro="" textlink="">
      <xdr:nvSpPr>
        <xdr:cNvPr id="668" name="テキスト ボックス 667"/>
        <xdr:cNvSpPr txBox="1"/>
      </xdr:nvSpPr>
      <xdr:spPr>
        <a:xfrm>
          <a:off x="12625017" y="135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2" name="直線コネクタ 691"/>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3"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4" name="直線コネクタ 693"/>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5"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6" name="直線コネクタ 695"/>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102464</xdr:rowOff>
    </xdr:from>
    <xdr:to>
      <xdr:col>85</xdr:col>
      <xdr:colOff>127000</xdr:colOff>
      <xdr:row>96</xdr:row>
      <xdr:rowOff>117260</xdr:rowOff>
    </xdr:to>
    <xdr:cxnSp macro="">
      <xdr:nvCxnSpPr>
        <xdr:cNvPr id="697" name="直線コネクタ 696"/>
        <xdr:cNvCxnSpPr/>
      </xdr:nvCxnSpPr>
      <xdr:spPr>
        <a:xfrm>
          <a:off x="15481300" y="16561664"/>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8"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9" name="フローチャート: 判断 698"/>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133210</xdr:rowOff>
    </xdr:from>
    <xdr:to>
      <xdr:col>81</xdr:col>
      <xdr:colOff>50800</xdr:colOff>
      <xdr:row>96</xdr:row>
      <xdr:rowOff>102464</xdr:rowOff>
    </xdr:to>
    <xdr:cxnSp macro="">
      <xdr:nvCxnSpPr>
        <xdr:cNvPr id="700" name="直線コネクタ 699"/>
        <xdr:cNvCxnSpPr/>
      </xdr:nvCxnSpPr>
      <xdr:spPr>
        <a:xfrm>
          <a:off x="14592300" y="16420960"/>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1" name="フローチャート: 判断 700"/>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2" name="テキスト ボックス 701"/>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65545</xdr:rowOff>
    </xdr:from>
    <xdr:to>
      <xdr:col>76</xdr:col>
      <xdr:colOff>114300</xdr:colOff>
      <xdr:row>95</xdr:row>
      <xdr:rowOff>133210</xdr:rowOff>
    </xdr:to>
    <xdr:cxnSp macro="">
      <xdr:nvCxnSpPr>
        <xdr:cNvPr id="703" name="直線コネクタ 702"/>
        <xdr:cNvCxnSpPr/>
      </xdr:nvCxnSpPr>
      <xdr:spPr>
        <a:xfrm>
          <a:off x="13703300" y="16353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4" name="フローチャート: 判断 703"/>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5" name="テキスト ボックス 704"/>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65545</xdr:rowOff>
    </xdr:from>
    <xdr:to>
      <xdr:col>71</xdr:col>
      <xdr:colOff>177800</xdr:colOff>
      <xdr:row>96</xdr:row>
      <xdr:rowOff>109716</xdr:rowOff>
    </xdr:to>
    <xdr:cxnSp macro="">
      <xdr:nvCxnSpPr>
        <xdr:cNvPr id="706" name="直線コネクタ 705"/>
        <xdr:cNvCxnSpPr/>
      </xdr:nvCxnSpPr>
      <xdr:spPr>
        <a:xfrm flipV="1">
          <a:off x="12814300" y="16353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7" name="フローチャート: 判断 706"/>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08" name="テキスト ボックス 707"/>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9" name="フローチャート: 判断 708"/>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0" name="テキスト ボックス 709"/>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66460</xdr:rowOff>
    </xdr:from>
    <xdr:to>
      <xdr:col>85</xdr:col>
      <xdr:colOff>177800</xdr:colOff>
      <xdr:row>96</xdr:row>
      <xdr:rowOff>168060</xdr:rowOff>
    </xdr:to>
    <xdr:sp macro="" textlink="">
      <xdr:nvSpPr>
        <xdr:cNvPr id="716" name="楕円 715"/>
        <xdr:cNvSpPr/>
      </xdr:nvSpPr>
      <xdr:spPr>
        <a:xfrm>
          <a:off x="162687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44887</xdr:rowOff>
    </xdr:from>
    <xdr:ext cx="534377" cy="259045"/>
    <xdr:sp macro="" textlink="">
      <xdr:nvSpPr>
        <xdr:cNvPr id="717" name="公債費該当値テキスト"/>
        <xdr:cNvSpPr txBox="1"/>
      </xdr:nvSpPr>
      <xdr:spPr>
        <a:xfrm>
          <a:off x="16370300" y="165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51664</xdr:rowOff>
    </xdr:from>
    <xdr:to>
      <xdr:col>81</xdr:col>
      <xdr:colOff>101600</xdr:colOff>
      <xdr:row>96</xdr:row>
      <xdr:rowOff>153264</xdr:rowOff>
    </xdr:to>
    <xdr:sp macro="" textlink="">
      <xdr:nvSpPr>
        <xdr:cNvPr id="718" name="楕円 717"/>
        <xdr:cNvSpPr/>
      </xdr:nvSpPr>
      <xdr:spPr>
        <a:xfrm>
          <a:off x="15430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144391</xdr:rowOff>
    </xdr:from>
    <xdr:ext cx="534377" cy="259045"/>
    <xdr:sp macro="" textlink="">
      <xdr:nvSpPr>
        <xdr:cNvPr id="719" name="テキスト ボックス 718"/>
        <xdr:cNvSpPr txBox="1"/>
      </xdr:nvSpPr>
      <xdr:spPr>
        <a:xfrm>
          <a:off x="15214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82410</xdr:rowOff>
    </xdr:from>
    <xdr:to>
      <xdr:col>76</xdr:col>
      <xdr:colOff>165100</xdr:colOff>
      <xdr:row>96</xdr:row>
      <xdr:rowOff>12560</xdr:rowOff>
    </xdr:to>
    <xdr:sp macro="" textlink="">
      <xdr:nvSpPr>
        <xdr:cNvPr id="720" name="楕円 719"/>
        <xdr:cNvSpPr/>
      </xdr:nvSpPr>
      <xdr:spPr>
        <a:xfrm>
          <a:off x="14541500" y="163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29087</xdr:rowOff>
    </xdr:from>
    <xdr:ext cx="534377" cy="259045"/>
    <xdr:sp macro="" textlink="">
      <xdr:nvSpPr>
        <xdr:cNvPr id="721" name="テキスト ボックス 720"/>
        <xdr:cNvSpPr txBox="1"/>
      </xdr:nvSpPr>
      <xdr:spPr>
        <a:xfrm>
          <a:off x="14325111" y="161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14745</xdr:rowOff>
    </xdr:from>
    <xdr:to>
      <xdr:col>72</xdr:col>
      <xdr:colOff>38100</xdr:colOff>
      <xdr:row>95</xdr:row>
      <xdr:rowOff>116345</xdr:rowOff>
    </xdr:to>
    <xdr:sp macro="" textlink="">
      <xdr:nvSpPr>
        <xdr:cNvPr id="722" name="楕円 721"/>
        <xdr:cNvSpPr/>
      </xdr:nvSpPr>
      <xdr:spPr>
        <a:xfrm>
          <a:off x="13652500" y="163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132872</xdr:rowOff>
    </xdr:from>
    <xdr:ext cx="534377" cy="259045"/>
    <xdr:sp macro="" textlink="">
      <xdr:nvSpPr>
        <xdr:cNvPr id="723" name="テキスト ボックス 722"/>
        <xdr:cNvSpPr txBox="1"/>
      </xdr:nvSpPr>
      <xdr:spPr>
        <a:xfrm>
          <a:off x="13436111" y="160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58916</xdr:rowOff>
    </xdr:from>
    <xdr:to>
      <xdr:col>67</xdr:col>
      <xdr:colOff>101600</xdr:colOff>
      <xdr:row>96</xdr:row>
      <xdr:rowOff>160516</xdr:rowOff>
    </xdr:to>
    <xdr:sp macro="" textlink="">
      <xdr:nvSpPr>
        <xdr:cNvPr id="724" name="楕円 723"/>
        <xdr:cNvSpPr/>
      </xdr:nvSpPr>
      <xdr:spPr>
        <a:xfrm>
          <a:off x="12763500" y="165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151643</xdr:rowOff>
    </xdr:from>
    <xdr:ext cx="534377" cy="259045"/>
    <xdr:sp macro="" textlink="">
      <xdr:nvSpPr>
        <xdr:cNvPr id="725" name="テキスト ボックス 724"/>
        <xdr:cNvSpPr txBox="1"/>
      </xdr:nvSpPr>
      <xdr:spPr>
        <a:xfrm>
          <a:off x="12547111" y="166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7" name="直線コネクタ 746"/>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8"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0"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1" name="直線コネクタ 750"/>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3"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4" name="フローチャート: 判断 75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6" name="フローチャート: 判断 755"/>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7" name="テキスト ボックス 756"/>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9" name="フローチャート: 判断 758"/>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0" name="テキスト ボックス 759"/>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2" name="フローチャート: 判断 761"/>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3" name="テキスト ボックス 762"/>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4" name="フローチャート: 判断 763"/>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5" name="テキスト ボックス 764"/>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2"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177,077</a:t>
          </a:r>
          <a:r>
            <a:rPr kumimoji="1" lang="ja-JP" altLang="ja-JP" sz="1100">
              <a:solidFill>
                <a:schemeClr val="dk1"/>
              </a:solidFill>
              <a:effectLst/>
              <a:latin typeface="+mn-lt"/>
              <a:ea typeface="+mn-ea"/>
              <a:cs typeface="+mn-cs"/>
            </a:rPr>
            <a:t>円と類似団体平均よりも低い値で推移している。これは、社会福祉費や老人福祉費が年々増加しているが、全国的な傾向と変わらない推移となっていることと、平均年齢が低いまちであることもあり、近年は類似団体平均よりも低い値で推移している。</a:t>
          </a:r>
          <a:endParaRPr lang="ja-JP" altLang="ja-JP" sz="1400">
            <a:effectLst/>
          </a:endParaRPr>
        </a:p>
        <a:p>
          <a:r>
            <a:rPr kumimoji="1" lang="ja-JP" altLang="ja-JP" sz="1100">
              <a:solidFill>
                <a:schemeClr val="dk1"/>
              </a:solidFill>
              <a:effectLst/>
              <a:latin typeface="+mn-lt"/>
              <a:ea typeface="+mn-ea"/>
              <a:cs typeface="+mn-cs"/>
            </a:rPr>
            <a:t>　一方、総務費は住民一人当たり</a:t>
          </a:r>
          <a:r>
            <a:rPr kumimoji="1" lang="en-US" altLang="ja-JP" sz="1100">
              <a:solidFill>
                <a:schemeClr val="dk1"/>
              </a:solidFill>
              <a:effectLst/>
              <a:latin typeface="+mn-lt"/>
              <a:ea typeface="+mn-ea"/>
              <a:cs typeface="+mn-cs"/>
            </a:rPr>
            <a:t>110,502</a:t>
          </a:r>
          <a:r>
            <a:rPr kumimoji="1" lang="ja-JP" altLang="ja-JP" sz="1100">
              <a:solidFill>
                <a:schemeClr val="dk1"/>
              </a:solidFill>
              <a:effectLst/>
              <a:latin typeface="+mn-lt"/>
              <a:ea typeface="+mn-ea"/>
              <a:cs typeface="+mn-cs"/>
            </a:rPr>
            <a:t>円、衛生費は住民一人当たり</a:t>
          </a:r>
          <a:r>
            <a:rPr kumimoji="1" lang="en-US" altLang="ja-JP" sz="1100">
              <a:solidFill>
                <a:schemeClr val="dk1"/>
              </a:solidFill>
              <a:effectLst/>
              <a:latin typeface="+mn-lt"/>
              <a:ea typeface="+mn-ea"/>
              <a:cs typeface="+mn-cs"/>
            </a:rPr>
            <a:t>50,572</a:t>
          </a:r>
          <a:r>
            <a:rPr kumimoji="1" lang="ja-JP" altLang="ja-JP" sz="1100">
              <a:solidFill>
                <a:schemeClr val="dk1"/>
              </a:solidFill>
              <a:effectLst/>
              <a:latin typeface="+mn-lt"/>
              <a:ea typeface="+mn-ea"/>
              <a:cs typeface="+mn-cs"/>
            </a:rPr>
            <a:t>円、商工費は住民一人当たり</a:t>
          </a:r>
          <a:r>
            <a:rPr kumimoji="1" lang="en-US" altLang="ja-JP" sz="1100">
              <a:solidFill>
                <a:schemeClr val="dk1"/>
              </a:solidFill>
              <a:effectLst/>
              <a:latin typeface="+mn-lt"/>
              <a:ea typeface="+mn-ea"/>
              <a:cs typeface="+mn-cs"/>
            </a:rPr>
            <a:t>20,936</a:t>
          </a:r>
          <a:r>
            <a:rPr kumimoji="1" lang="ja-JP" altLang="ja-JP" sz="1100">
              <a:solidFill>
                <a:schemeClr val="dk1"/>
              </a:solidFill>
              <a:effectLst/>
              <a:latin typeface="+mn-lt"/>
              <a:ea typeface="+mn-ea"/>
              <a:cs typeface="+mn-cs"/>
            </a:rPr>
            <a:t>円、教育費は住民一人当たり</a:t>
          </a:r>
          <a:r>
            <a:rPr kumimoji="1" lang="en-US" altLang="ja-JP" sz="1100">
              <a:solidFill>
                <a:schemeClr val="dk1"/>
              </a:solidFill>
              <a:effectLst/>
              <a:latin typeface="+mn-lt"/>
              <a:ea typeface="+mn-ea"/>
              <a:cs typeface="+mn-cs"/>
            </a:rPr>
            <a:t>72,744</a:t>
          </a:r>
          <a:r>
            <a:rPr kumimoji="1" lang="ja-JP" altLang="ja-JP" sz="1100">
              <a:solidFill>
                <a:schemeClr val="dk1"/>
              </a:solidFill>
              <a:effectLst/>
              <a:latin typeface="+mn-lt"/>
              <a:ea typeface="+mn-ea"/>
              <a:cs typeface="+mn-cs"/>
            </a:rPr>
            <a:t>円といずれも類似団体平均よりも高い値となっている。中でも、総務費は、類似団体平均より住民一人当たり</a:t>
          </a:r>
          <a:r>
            <a:rPr kumimoji="1" lang="en-US" altLang="ja-JP" sz="1100">
              <a:solidFill>
                <a:schemeClr val="dk1"/>
              </a:solidFill>
              <a:effectLst/>
              <a:latin typeface="+mn-lt"/>
              <a:ea typeface="+mn-ea"/>
              <a:cs typeface="+mn-cs"/>
            </a:rPr>
            <a:t>47,020</a:t>
          </a:r>
          <a:r>
            <a:rPr kumimoji="1" lang="ja-JP" altLang="ja-JP" sz="1100">
              <a:solidFill>
                <a:schemeClr val="dk1"/>
              </a:solidFill>
              <a:effectLst/>
              <a:latin typeface="+mn-lt"/>
              <a:ea typeface="+mn-ea"/>
              <a:cs typeface="+mn-cs"/>
            </a:rPr>
            <a:t>円高くなっているが、これは、ふるさと納税寄附件数の増加に伴い、返礼に係る事務経費の増加等が主な要因となっている。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工業団地の土地売払収入の増や</a:t>
          </a:r>
          <a:r>
            <a:rPr kumimoji="1" lang="ja-JP" altLang="ja-JP" sz="1100">
              <a:solidFill>
                <a:schemeClr val="dk1"/>
              </a:solidFill>
              <a:effectLst/>
              <a:latin typeface="+mn-lt"/>
              <a:ea typeface="+mn-ea"/>
              <a:cs typeface="+mn-cs"/>
            </a:rPr>
            <a:t>執行段階での歳出削減に努めたことにより、令和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年度の実質収支は黒字となっている。</a:t>
          </a:r>
          <a:endParaRPr lang="ja-JP" altLang="ja-JP" sz="1400">
            <a:effectLst/>
          </a:endParaRPr>
        </a:p>
        <a:p>
          <a:r>
            <a:rPr kumimoji="1" lang="ja-JP" altLang="ja-JP" sz="1100">
              <a:solidFill>
                <a:schemeClr val="dk1"/>
              </a:solidFill>
              <a:effectLst/>
              <a:latin typeface="+mn-lt"/>
              <a:ea typeface="+mn-ea"/>
              <a:cs typeface="+mn-cs"/>
            </a:rPr>
            <a:t>　今後も財政の健全化を推進し、歳出入の適正管理や基金運用の適正化に努め、持続的な財政運営を行っていく。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連結実質赤字比率に係る赤字・黒字については、いずれの会計も各年度黒字となっていることから、赤字比率はない。</a:t>
          </a:r>
          <a:endParaRPr lang="ja-JP" altLang="ja-JP" sz="1400">
            <a:effectLst/>
          </a:endParaRPr>
        </a:p>
        <a:p>
          <a:r>
            <a:rPr kumimoji="1" lang="ja-JP" altLang="ja-JP" sz="1100">
              <a:solidFill>
                <a:schemeClr val="dk1"/>
              </a:solidFill>
              <a:effectLst/>
              <a:latin typeface="+mn-lt"/>
              <a:ea typeface="+mn-ea"/>
              <a:cs typeface="+mn-cs"/>
            </a:rPr>
            <a:t>　健全化が進んでいる要因としては、一般会計と同様、執行段階でも歳出削減や歳入確保に努めた結果であることから、今後も引き続き健全な財政運営に努めるとともに、一般会計からの繰入についても適正な水準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246_&#21315;&#27507;&#24066;_2023(2&#22238;&#30446;)&#21315;&#27507;&#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37.9</v>
          </cell>
          <cell r="BX51">
            <v>16.600000000000001</v>
          </cell>
          <cell r="CF51">
            <v>0.4</v>
          </cell>
        </row>
        <row r="53">
          <cell r="BP53">
            <v>70.5</v>
          </cell>
          <cell r="BX53">
            <v>72</v>
          </cell>
          <cell r="CF53">
            <v>68.400000000000006</v>
          </cell>
          <cell r="CN53">
            <v>69.2</v>
          </cell>
          <cell r="CV53">
            <v>70.099999999999994</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37.9</v>
          </cell>
          <cell r="BX73">
            <v>16.600000000000001</v>
          </cell>
          <cell r="CF73">
            <v>0.4</v>
          </cell>
        </row>
        <row r="75">
          <cell r="BP75">
            <v>8.5</v>
          </cell>
          <cell r="BX75">
            <v>8.1999999999999993</v>
          </cell>
          <cell r="CF75">
            <v>7.7</v>
          </cell>
          <cell r="CN75">
            <v>7.6</v>
          </cell>
          <cell r="CV75">
            <v>7.4</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57650756</v>
      </c>
      <c r="BO4" s="449"/>
      <c r="BP4" s="449"/>
      <c r="BQ4" s="449"/>
      <c r="BR4" s="449"/>
      <c r="BS4" s="449"/>
      <c r="BT4" s="449"/>
      <c r="BU4" s="450"/>
      <c r="BV4" s="448">
        <v>54887118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2.9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54611913</v>
      </c>
      <c r="BO5" s="420"/>
      <c r="BP5" s="420"/>
      <c r="BQ5" s="420"/>
      <c r="BR5" s="420"/>
      <c r="BS5" s="420"/>
      <c r="BT5" s="420"/>
      <c r="BU5" s="421"/>
      <c r="BV5" s="419">
        <v>53231337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87.6</v>
      </c>
      <c r="CU5" s="417"/>
      <c r="CV5" s="417"/>
      <c r="CW5" s="417"/>
      <c r="CX5" s="417"/>
      <c r="CY5" s="417"/>
      <c r="CZ5" s="417"/>
      <c r="DA5" s="418"/>
      <c r="DB5" s="416">
        <v>88.2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3038843</v>
      </c>
      <c r="BO6" s="420"/>
      <c r="BP6" s="420"/>
      <c r="BQ6" s="420"/>
      <c r="BR6" s="420"/>
      <c r="BS6" s="420"/>
      <c r="BT6" s="420"/>
      <c r="BU6" s="421"/>
      <c r="BV6" s="419">
        <v>1655781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88.2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510223</v>
      </c>
      <c r="BO7" s="420"/>
      <c r="BP7" s="420"/>
      <c r="BQ7" s="420"/>
      <c r="BR7" s="420"/>
      <c r="BS7" s="420"/>
      <c r="BT7" s="420"/>
      <c r="BU7" s="421"/>
      <c r="BV7" s="419">
        <v>913208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25871731</v>
      </c>
      <c r="CU7" s="420"/>
      <c r="CV7" s="420"/>
      <c r="CW7" s="420"/>
      <c r="CX7" s="420"/>
      <c r="CY7" s="420"/>
      <c r="CZ7" s="420"/>
      <c r="DA7" s="421"/>
      <c r="DB7" s="419">
        <v>25385616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2528620</v>
      </c>
      <c r="BO8" s="420"/>
      <c r="BP8" s="420"/>
      <c r="BQ8" s="420"/>
      <c r="BR8" s="420"/>
      <c r="BS8" s="420"/>
      <c r="BT8" s="420"/>
      <c r="BU8" s="421"/>
      <c r="BV8" s="419">
        <v>742573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97950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1786047</v>
      </c>
      <c r="BO9" s="420"/>
      <c r="BP9" s="420"/>
      <c r="BQ9" s="420"/>
      <c r="BR9" s="420"/>
      <c r="BS9" s="420"/>
      <c r="BT9" s="420"/>
      <c r="BU9" s="421"/>
      <c r="BV9" s="419">
        <v>291374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9.1999999999999993</v>
      </c>
      <c r="CU9" s="417"/>
      <c r="CV9" s="417"/>
      <c r="CW9" s="417"/>
      <c r="CX9" s="417"/>
      <c r="CY9" s="417"/>
      <c r="CZ9" s="417"/>
      <c r="DA9" s="418"/>
      <c r="DB9" s="416">
        <v>10.3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95648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10072</v>
      </c>
      <c r="BO10" s="420"/>
      <c r="BP10" s="420"/>
      <c r="BQ10" s="420"/>
      <c r="BR10" s="420"/>
      <c r="BS10" s="420"/>
      <c r="BT10" s="420"/>
      <c r="BU10" s="421"/>
      <c r="BV10" s="419">
        <v>10073</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97999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100000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96905</v>
      </c>
      <c r="S13" s="507"/>
      <c r="T13" s="507"/>
      <c r="U13" s="507"/>
      <c r="V13" s="508"/>
      <c r="W13" s="509" t="s">
        <v>130</v>
      </c>
      <c r="X13" s="405"/>
      <c r="Y13" s="405"/>
      <c r="Z13" s="405"/>
      <c r="AA13" s="405"/>
      <c r="AB13" s="406"/>
      <c r="AC13" s="372">
        <v>1606</v>
      </c>
      <c r="AD13" s="373"/>
      <c r="AE13" s="373"/>
      <c r="AF13" s="373"/>
      <c r="AG13" s="374"/>
      <c r="AH13" s="372">
        <v>1303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1696119</v>
      </c>
      <c r="BO13" s="420"/>
      <c r="BP13" s="420"/>
      <c r="BQ13" s="420"/>
      <c r="BR13" s="420"/>
      <c r="BS13" s="420"/>
      <c r="BT13" s="420"/>
      <c r="BU13" s="421"/>
      <c r="BV13" s="419">
        <v>201447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7.4</v>
      </c>
      <c r="CU13" s="417"/>
      <c r="CV13" s="417"/>
      <c r="CW13" s="417"/>
      <c r="CX13" s="417"/>
      <c r="CY13" s="417"/>
      <c r="CZ13" s="417"/>
      <c r="DA13" s="418"/>
      <c r="DB13" s="416">
        <v>7.6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97664</v>
      </c>
      <c r="S14" s="507"/>
      <c r="T14" s="507"/>
      <c r="U14" s="507"/>
      <c r="V14" s="508"/>
      <c r="W14" s="510"/>
      <c r="X14" s="408"/>
      <c r="Y14" s="408"/>
      <c r="Z14" s="408"/>
      <c r="AA14" s="408"/>
      <c r="AB14" s="409"/>
      <c r="AC14" s="499">
        <v>3.4</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96850</v>
      </c>
      <c r="S15" s="507"/>
      <c r="T15" s="507"/>
      <c r="U15" s="507"/>
      <c r="V15" s="508"/>
      <c r="W15" s="509" t="s">
        <v>137</v>
      </c>
      <c r="X15" s="405"/>
      <c r="Y15" s="405"/>
      <c r="Z15" s="405"/>
      <c r="AA15" s="405"/>
      <c r="AB15" s="406"/>
      <c r="AC15" s="372">
        <v>8585</v>
      </c>
      <c r="AD15" s="373"/>
      <c r="AE15" s="373"/>
      <c r="AF15" s="373"/>
      <c r="AG15" s="374"/>
      <c r="AH15" s="372">
        <v>8253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15388832</v>
      </c>
      <c r="BO15" s="449"/>
      <c r="BP15" s="449"/>
      <c r="BQ15" s="449"/>
      <c r="BR15" s="449"/>
      <c r="BS15" s="449"/>
      <c r="BT15" s="449"/>
      <c r="BU15" s="450"/>
      <c r="BV15" s="448">
        <v>15027091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18.399999999999999</v>
      </c>
      <c r="AD16" s="500"/>
      <c r="AE16" s="500"/>
      <c r="AF16" s="500"/>
      <c r="AG16" s="501"/>
      <c r="AH16" s="499">
        <v>18.899999999999999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21762760</v>
      </c>
      <c r="BO16" s="420"/>
      <c r="BP16" s="420"/>
      <c r="BQ16" s="420"/>
      <c r="BR16" s="420"/>
      <c r="BS16" s="420"/>
      <c r="BT16" s="420"/>
      <c r="BU16" s="421"/>
      <c r="BV16" s="419">
        <v>20884691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36424</v>
      </c>
      <c r="AD17" s="373"/>
      <c r="AE17" s="373"/>
      <c r="AF17" s="373"/>
      <c r="AG17" s="374"/>
      <c r="AH17" s="372">
        <v>34047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19326819</v>
      </c>
      <c r="BO17" s="420"/>
      <c r="BP17" s="420"/>
      <c r="BQ17" s="420"/>
      <c r="BR17" s="420"/>
      <c r="BS17" s="420"/>
      <c r="BT17" s="420"/>
      <c r="BU17" s="421"/>
      <c r="BV17" s="419">
        <v>18881524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594.5</v>
      </c>
      <c r="M18" s="472"/>
      <c r="N18" s="472"/>
      <c r="O18" s="472"/>
      <c r="P18" s="472"/>
      <c r="Q18" s="472"/>
      <c r="R18" s="473"/>
      <c r="S18" s="473"/>
      <c r="T18" s="473"/>
      <c r="U18" s="473"/>
      <c r="V18" s="474"/>
      <c r="W18" s="490"/>
      <c r="X18" s="491"/>
      <c r="Y18" s="491"/>
      <c r="Z18" s="491"/>
      <c r="AA18" s="491"/>
      <c r="AB18" s="515"/>
      <c r="AC18" s="389">
        <v>78.099999999999994</v>
      </c>
      <c r="AD18" s="390"/>
      <c r="AE18" s="390"/>
      <c r="AF18" s="390"/>
      <c r="AG18" s="475"/>
      <c r="AH18" s="389">
        <v>78.099999999999994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23496688</v>
      </c>
      <c r="BO18" s="420"/>
      <c r="BP18" s="420"/>
      <c r="BQ18" s="420"/>
      <c r="BR18" s="420"/>
      <c r="BS18" s="420"/>
      <c r="BT18" s="420"/>
      <c r="BU18" s="421"/>
      <c r="BV18" s="419">
        <v>22976150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34474775</v>
      </c>
      <c r="BO19" s="420"/>
      <c r="BP19" s="420"/>
      <c r="BQ19" s="420"/>
      <c r="BR19" s="420"/>
      <c r="BS19" s="420"/>
      <c r="BT19" s="420"/>
      <c r="BU19" s="421"/>
      <c r="BV19" s="419">
        <v>31850629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43809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27790213</v>
      </c>
      <c r="BO22" s="449"/>
      <c r="BP22" s="449"/>
      <c r="BQ22" s="449"/>
      <c r="BR22" s="449"/>
      <c r="BS22" s="449"/>
      <c r="BT22" s="449"/>
      <c r="BU22" s="450"/>
      <c r="BV22" s="448">
        <v>30154430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16672806</v>
      </c>
      <c r="BO23" s="420"/>
      <c r="BP23" s="420"/>
      <c r="BQ23" s="420"/>
      <c r="BR23" s="420"/>
      <c r="BS23" s="420"/>
      <c r="BT23" s="420"/>
      <c r="BU23" s="421"/>
      <c r="BV23" s="419">
        <v>18369853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8550</v>
      </c>
      <c r="R24" s="373"/>
      <c r="S24" s="373"/>
      <c r="T24" s="373"/>
      <c r="U24" s="373"/>
      <c r="V24" s="374"/>
      <c r="W24" s="462"/>
      <c r="X24" s="399"/>
      <c r="Y24" s="400"/>
      <c r="Z24" s="375" t="s">
        <v>162</v>
      </c>
      <c r="AA24" s="376"/>
      <c r="AB24" s="376"/>
      <c r="AC24" s="376"/>
      <c r="AD24" s="376"/>
      <c r="AE24" s="376"/>
      <c r="AF24" s="376"/>
      <c r="AG24" s="377"/>
      <c r="AH24" s="372">
        <v>671</v>
      </c>
      <c r="AI24" s="373"/>
      <c r="AJ24" s="373"/>
      <c r="AK24" s="373"/>
      <c r="AL24" s="374"/>
      <c r="AM24" s="372">
        <v>2095533</v>
      </c>
      <c r="AN24" s="373"/>
      <c r="AO24" s="373"/>
      <c r="AP24" s="373"/>
      <c r="AQ24" s="373"/>
      <c r="AR24" s="374"/>
      <c r="AS24" s="372">
        <v>3123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15681617</v>
      </c>
      <c r="BO24" s="420"/>
      <c r="BP24" s="420"/>
      <c r="BQ24" s="420"/>
      <c r="BR24" s="420"/>
      <c r="BS24" s="420"/>
      <c r="BT24" s="420"/>
      <c r="BU24" s="421"/>
      <c r="BV24" s="419">
        <v>16661769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6935</v>
      </c>
      <c r="R25" s="373"/>
      <c r="S25" s="373"/>
      <c r="T25" s="373"/>
      <c r="U25" s="373"/>
      <c r="V25" s="374"/>
      <c r="W25" s="462"/>
      <c r="X25" s="399"/>
      <c r="Y25" s="400"/>
      <c r="Z25" s="375" t="s">
        <v>165</v>
      </c>
      <c r="AA25" s="376"/>
      <c r="AB25" s="376"/>
      <c r="AC25" s="376"/>
      <c r="AD25" s="376"/>
      <c r="AE25" s="376"/>
      <c r="AF25" s="376"/>
      <c r="AG25" s="377"/>
      <c r="AH25" s="372">
        <v>132</v>
      </c>
      <c r="AI25" s="373"/>
      <c r="AJ25" s="373"/>
      <c r="AK25" s="373"/>
      <c r="AL25" s="374"/>
      <c r="AM25" s="372">
        <v>407220</v>
      </c>
      <c r="AN25" s="373"/>
      <c r="AO25" s="373"/>
      <c r="AP25" s="373"/>
      <c r="AQ25" s="373"/>
      <c r="AR25" s="374"/>
      <c r="AS25" s="372">
        <v>3085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15904286</v>
      </c>
      <c r="BO25" s="449"/>
      <c r="BP25" s="449"/>
      <c r="BQ25" s="449"/>
      <c r="BR25" s="449"/>
      <c r="BS25" s="449"/>
      <c r="BT25" s="449"/>
      <c r="BU25" s="450"/>
      <c r="BV25" s="448">
        <v>11025136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5985</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25112</v>
      </c>
      <c r="AN26" s="373"/>
      <c r="AO26" s="373"/>
      <c r="AP26" s="373"/>
      <c r="AQ26" s="373"/>
      <c r="AR26" s="374"/>
      <c r="AS26" s="372">
        <v>3139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32</v>
      </c>
      <c r="AI27" s="373"/>
      <c r="AJ27" s="373"/>
      <c r="AK27" s="373"/>
      <c r="AL27" s="374"/>
      <c r="AM27" s="372">
        <v>93815</v>
      </c>
      <c r="AN27" s="373"/>
      <c r="AO27" s="373"/>
      <c r="AP27" s="373"/>
      <c r="AQ27" s="373"/>
      <c r="AR27" s="374"/>
      <c r="AS27" s="372">
        <v>2932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1285820</v>
      </c>
      <c r="BO27" s="454"/>
      <c r="BP27" s="454"/>
      <c r="BQ27" s="454"/>
      <c r="BR27" s="454"/>
      <c r="BS27" s="454"/>
      <c r="BT27" s="454"/>
      <c r="BU27" s="455"/>
      <c r="BV27" s="453">
        <v>1285659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3861179</v>
      </c>
      <c r="BO28" s="449"/>
      <c r="BP28" s="449"/>
      <c r="BQ28" s="449"/>
      <c r="BR28" s="449"/>
      <c r="BS28" s="449"/>
      <c r="BT28" s="449"/>
      <c r="BU28" s="450"/>
      <c r="BV28" s="448">
        <v>3729720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21</v>
      </c>
      <c r="M29" s="373"/>
      <c r="N29" s="373"/>
      <c r="O29" s="373"/>
      <c r="P29" s="374"/>
      <c r="Q29" s="372">
        <v>3850</v>
      </c>
      <c r="R29" s="373"/>
      <c r="S29" s="373"/>
      <c r="T29" s="373"/>
      <c r="U29" s="373"/>
      <c r="V29" s="374"/>
      <c r="W29" s="463"/>
      <c r="X29" s="464"/>
      <c r="Y29" s="465"/>
      <c r="Z29" s="375" t="s">
        <v>177</v>
      </c>
      <c r="AA29" s="376"/>
      <c r="AB29" s="376"/>
      <c r="AC29" s="376"/>
      <c r="AD29" s="376"/>
      <c r="AE29" s="376"/>
      <c r="AF29" s="376"/>
      <c r="AG29" s="377"/>
      <c r="AH29" s="372">
        <v>703</v>
      </c>
      <c r="AI29" s="373"/>
      <c r="AJ29" s="373"/>
      <c r="AK29" s="373"/>
      <c r="AL29" s="374"/>
      <c r="AM29" s="372">
        <v>2189348</v>
      </c>
      <c r="AN29" s="373"/>
      <c r="AO29" s="373"/>
      <c r="AP29" s="373"/>
      <c r="AQ29" s="373"/>
      <c r="AR29" s="374"/>
      <c r="AS29" s="372">
        <v>3114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1341136</v>
      </c>
      <c r="BO29" s="420"/>
      <c r="BP29" s="420"/>
      <c r="BQ29" s="420"/>
      <c r="BR29" s="420"/>
      <c r="BS29" s="420"/>
      <c r="BT29" s="420"/>
      <c r="BU29" s="421"/>
      <c r="BV29" s="419">
        <v>583880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14944179</v>
      </c>
      <c r="BO30" s="454"/>
      <c r="BP30" s="454"/>
      <c r="BQ30" s="454"/>
      <c r="BR30" s="454"/>
      <c r="BS30" s="454"/>
      <c r="BT30" s="454"/>
      <c r="BU30" s="455"/>
      <c r="BV30" s="453">
        <v>13291605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f>IF(BG34="","",MAX(C34:D43,U34:V43,AM34:AN43)+1)</f>
        <v>10</v>
      </c>
      <c r="BF34" s="367"/>
      <c r="BG34" s="368" t="str">
        <f>IF('各会計、関係団体の財政状況及び健全化判断比率'!B34="","",'各会計、関係団体の財政状況及び健全化判断比率'!B34)</f>
        <v>公設地方卸売市場事業特別会計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石狩教育研修センター組合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千歳市場公社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石狩東部広域水道企業団</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ちとせ環境と緑の財団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霊園事業特別会計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道央廃棄物処理組合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千歳青少年教育財団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17</v>
      </c>
      <c r="CP37" s="367"/>
      <c r="CQ37" s="368" t="str">
        <f>IF('各会計、関係団体の財政状況及び健全化判断比率'!BS10="","",'各会計、関係団体の財政状況及び健全化判断比率'!BS10)</f>
        <v>千歳市スポーツ協会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18</v>
      </c>
      <c r="CP38" s="367"/>
      <c r="CQ38" s="368" t="str">
        <f>IF('各会計、関係団体の財政状況及び健全化判断比率'!BS11="","",'各会計、関係団体の財政状況及び健全化判断比率'!BS11)</f>
        <v>千歳国際ビジネス交流センター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19</v>
      </c>
      <c r="CP39" s="367"/>
      <c r="CQ39" s="368" t="str">
        <f>IF('各会計、関係団体の財政状況及び健全化判断比率'!BS12="","",'各会計、関係団体の財政状況及び健全化判断比率'!BS12)</f>
        <v>公立大学法人公立千歳科学技術大学</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nBh4otkWii7w2e3z2rbFdyJmYXPM5eMAULJBoHuTiyDc2182/9iDDuu+U2P+moDTozyyQ0h/OiVZutEXZfI3g==" saltValue="TMtyWeB/DZsHRa3JLbcI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11.78</v>
      </c>
      <c r="G34" s="33">
        <v>12.11</v>
      </c>
      <c r="H34" s="33">
        <v>10.77</v>
      </c>
      <c r="I34" s="33">
        <v>10.85</v>
      </c>
      <c r="J34" s="34">
        <v>10.039999999999999</v>
      </c>
      <c r="K34" s="22"/>
      <c r="L34" s="22"/>
      <c r="M34" s="22"/>
      <c r="N34" s="22"/>
      <c r="O34" s="22"/>
      <c r="P34" s="22"/>
    </row>
    <row r="35" spans="1:16" ht="39" customHeight="1" x14ac:dyDescent="0.15">
      <c r="A35" s="22"/>
      <c r="B35" s="35"/>
      <c r="C35" s="1145" t="s">
        <v>536</v>
      </c>
      <c r="D35" s="1146"/>
      <c r="E35" s="1147"/>
      <c r="F35" s="36">
        <v>2.96</v>
      </c>
      <c r="G35" s="37">
        <v>1.95</v>
      </c>
      <c r="H35" s="37">
        <v>1.76</v>
      </c>
      <c r="I35" s="37">
        <v>2.93</v>
      </c>
      <c r="J35" s="38">
        <v>9.77</v>
      </c>
      <c r="K35" s="22"/>
      <c r="L35" s="22"/>
      <c r="M35" s="22"/>
      <c r="N35" s="22"/>
      <c r="O35" s="22"/>
      <c r="P35" s="22"/>
    </row>
    <row r="36" spans="1:16" ht="39" customHeight="1" x14ac:dyDescent="0.15">
      <c r="A36" s="22"/>
      <c r="B36" s="35"/>
      <c r="C36" s="1145" t="s">
        <v>537</v>
      </c>
      <c r="D36" s="1146"/>
      <c r="E36" s="1147"/>
      <c r="F36" s="36">
        <v>7.43</v>
      </c>
      <c r="G36" s="37">
        <v>6.38</v>
      </c>
      <c r="H36" s="37">
        <v>7.69</v>
      </c>
      <c r="I36" s="37">
        <v>7.58</v>
      </c>
      <c r="J36" s="38">
        <v>5.93</v>
      </c>
      <c r="K36" s="22"/>
      <c r="L36" s="22"/>
      <c r="M36" s="22"/>
      <c r="N36" s="22"/>
      <c r="O36" s="22"/>
      <c r="P36" s="22"/>
    </row>
    <row r="37" spans="1:16" ht="39" customHeight="1" x14ac:dyDescent="0.15">
      <c r="A37" s="22"/>
      <c r="B37" s="35"/>
      <c r="C37" s="1145" t="s">
        <v>538</v>
      </c>
      <c r="D37" s="1146"/>
      <c r="E37" s="1147"/>
      <c r="F37" s="36">
        <v>6.42</v>
      </c>
      <c r="G37" s="37">
        <v>6.83</v>
      </c>
      <c r="H37" s="37">
        <v>6.1</v>
      </c>
      <c r="I37" s="37">
        <v>5.19</v>
      </c>
      <c r="J37" s="38">
        <v>5</v>
      </c>
      <c r="K37" s="22"/>
      <c r="L37" s="22"/>
      <c r="M37" s="22"/>
      <c r="N37" s="22"/>
      <c r="O37" s="22"/>
      <c r="P37" s="22"/>
    </row>
    <row r="38" spans="1:16" ht="39" customHeight="1" x14ac:dyDescent="0.15">
      <c r="A38" s="22"/>
      <c r="B38" s="35"/>
      <c r="C38" s="1145" t="s">
        <v>539</v>
      </c>
      <c r="D38" s="1146"/>
      <c r="E38" s="1147"/>
      <c r="F38" s="36">
        <v>0.7</v>
      </c>
      <c r="G38" s="37">
        <v>0.89</v>
      </c>
      <c r="H38" s="37">
        <v>0.41</v>
      </c>
      <c r="I38" s="37">
        <v>0.18</v>
      </c>
      <c r="J38" s="38">
        <v>0.2</v>
      </c>
      <c r="K38" s="22"/>
      <c r="L38" s="22"/>
      <c r="M38" s="22"/>
      <c r="N38" s="22"/>
      <c r="O38" s="22"/>
      <c r="P38" s="22"/>
    </row>
    <row r="39" spans="1:16" ht="39" customHeight="1" x14ac:dyDescent="0.15">
      <c r="A39" s="22"/>
      <c r="B39" s="35"/>
      <c r="C39" s="1145" t="s">
        <v>540</v>
      </c>
      <c r="D39" s="1146"/>
      <c r="E39" s="1147"/>
      <c r="F39" s="36">
        <v>0</v>
      </c>
      <c r="G39" s="37">
        <v>0</v>
      </c>
      <c r="H39" s="37">
        <v>0</v>
      </c>
      <c r="I39" s="37">
        <v>0.02</v>
      </c>
      <c r="J39" s="38">
        <v>0.02</v>
      </c>
      <c r="K39" s="22"/>
      <c r="L39" s="22"/>
      <c r="M39" s="22"/>
      <c r="N39" s="22"/>
      <c r="O39" s="22"/>
      <c r="P39" s="22"/>
    </row>
    <row r="40" spans="1:16" ht="39" customHeight="1" x14ac:dyDescent="0.15">
      <c r="A40" s="22"/>
      <c r="B40" s="35"/>
      <c r="C40" s="1145" t="s">
        <v>541</v>
      </c>
      <c r="D40" s="1146"/>
      <c r="E40" s="1147"/>
      <c r="F40" s="36">
        <v>0.36</v>
      </c>
      <c r="G40" s="37">
        <v>0.04</v>
      </c>
      <c r="H40" s="37">
        <v>0.01</v>
      </c>
      <c r="I40" s="37">
        <v>0.01</v>
      </c>
      <c r="J40" s="38">
        <v>0.01</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TzOSoQ+Wq/Nm68qAp17JaRootXXMcHbgBC7S4BoN+rhlTh7whefbo3CRhGzdtWnPTXCOKQ3iiu9smmoxQ83Vw==" saltValue="v0uUcjdVyPh/Vf1aZEU5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L49" zoomScaleSheetLayoutView="55" workbookViewId="0">
      <selection activeCell="Q64" sqref="Q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3414</v>
      </c>
      <c r="L45" s="60">
        <v>3436</v>
      </c>
      <c r="M45" s="60">
        <v>3438</v>
      </c>
      <c r="N45" s="60">
        <v>3509</v>
      </c>
      <c r="O45" s="61">
        <v>3407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931</v>
      </c>
      <c r="L48" s="64">
        <v>919</v>
      </c>
      <c r="M48" s="64">
        <v>901</v>
      </c>
      <c r="N48" s="64">
        <v>881</v>
      </c>
      <c r="O48" s="65">
        <v>961</v>
      </c>
      <c r="P48" s="48"/>
      <c r="Q48" s="48"/>
      <c r="R48" s="48"/>
      <c r="S48" s="48"/>
      <c r="T48" s="48"/>
      <c r="U48" s="48"/>
    </row>
    <row r="49" spans="1:21" ht="30.75" customHeight="1" x14ac:dyDescent="0.15">
      <c r="A49" s="48"/>
      <c r="B49" s="1178"/>
      <c r="C49" s="1179"/>
      <c r="D49" s="62"/>
      <c r="E49" s="1155" t="s">
        <v>14</v>
      </c>
      <c r="F49" s="1155"/>
      <c r="G49" s="1155"/>
      <c r="H49" s="1155"/>
      <c r="I49" s="1155"/>
      <c r="J49" s="1156"/>
      <c r="K49" s="63">
        <v>48</v>
      </c>
      <c r="L49" s="64">
        <v>47</v>
      </c>
      <c r="M49" s="64">
        <v>45</v>
      </c>
      <c r="N49" s="64">
        <v>46</v>
      </c>
      <c r="O49" s="65">
        <v>51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195</v>
      </c>
      <c r="L50" s="64">
        <v>193</v>
      </c>
      <c r="M50" s="64">
        <v>189</v>
      </c>
      <c r="N50" s="64">
        <v>184</v>
      </c>
      <c r="O50" s="65">
        <v>177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2931</v>
      </c>
      <c r="L52" s="64">
        <v>2878</v>
      </c>
      <c r="M52" s="64">
        <v>2878</v>
      </c>
      <c r="N52" s="64">
        <v>2872</v>
      </c>
      <c r="O52" s="65">
        <v>2842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1657</v>
      </c>
      <c r="L53" s="69">
        <v>1717</v>
      </c>
      <c r="M53" s="69">
        <v>1695</v>
      </c>
      <c r="N53" s="69">
        <v>1748</v>
      </c>
      <c r="O53" s="70">
        <v>1754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T/Eod1RNYDJBDmZBcYZTfAUVNhntFyYQlIKXYvMpISLwXTaHh3OQB7xOheuHpqFFel3s/dl9bRQEhD73X2n4Q==" saltValue="kUe4TjIlIEO/gmvi0uJl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55">
        <v>35756</v>
      </c>
      <c r="J41" s="356">
        <v>35126</v>
      </c>
      <c r="K41" s="356">
        <v>32842</v>
      </c>
      <c r="L41" s="356">
        <v>30154</v>
      </c>
      <c r="M41" s="357">
        <v>27790</v>
      </c>
    </row>
    <row r="42" spans="2:13" ht="27.75" customHeight="1" x14ac:dyDescent="0.15">
      <c r="B42" s="1186"/>
      <c r="C42" s="1187"/>
      <c r="D42" s="106"/>
      <c r="E42" s="1190" t="s">
        <v>32</v>
      </c>
      <c r="F42" s="1190"/>
      <c r="G42" s="1190"/>
      <c r="H42" s="1191"/>
      <c r="I42" s="358">
        <v>1572</v>
      </c>
      <c r="J42" s="359">
        <v>1385</v>
      </c>
      <c r="K42" s="359">
        <v>1198</v>
      </c>
      <c r="L42" s="359">
        <v>1017</v>
      </c>
      <c r="M42" s="360">
        <v>845</v>
      </c>
    </row>
    <row r="43" spans="2:13" ht="27.75" customHeight="1" x14ac:dyDescent="0.15">
      <c r="B43" s="1186"/>
      <c r="C43" s="1187"/>
      <c r="D43" s="106"/>
      <c r="E43" s="1190" t="s">
        <v>33</v>
      </c>
      <c r="F43" s="1190"/>
      <c r="G43" s="1190"/>
      <c r="H43" s="1191"/>
      <c r="I43" s="358">
        <v>9280</v>
      </c>
      <c r="J43" s="359">
        <v>8872</v>
      </c>
      <c r="K43" s="359">
        <v>8091</v>
      </c>
      <c r="L43" s="359">
        <v>7754</v>
      </c>
      <c r="M43" s="360">
        <v>7904</v>
      </c>
    </row>
    <row r="44" spans="2:13" ht="27.75" customHeight="1" x14ac:dyDescent="0.15">
      <c r="B44" s="1186"/>
      <c r="C44" s="1187"/>
      <c r="D44" s="106"/>
      <c r="E44" s="1190" t="s">
        <v>34</v>
      </c>
      <c r="F44" s="1190"/>
      <c r="G44" s="1190"/>
      <c r="H44" s="1191"/>
      <c r="I44" s="358" t="s">
        <v>491</v>
      </c>
      <c r="J44" s="359">
        <v>135</v>
      </c>
      <c r="K44" s="359">
        <v>629</v>
      </c>
      <c r="L44" s="359">
        <v>1740</v>
      </c>
      <c r="M44" s="360">
        <v>3125</v>
      </c>
    </row>
    <row r="45" spans="2:13" ht="27.75" customHeight="1" x14ac:dyDescent="0.15">
      <c r="B45" s="1186"/>
      <c r="C45" s="1187"/>
      <c r="D45" s="106"/>
      <c r="E45" s="1190" t="s">
        <v>35</v>
      </c>
      <c r="F45" s="1190"/>
      <c r="G45" s="1190"/>
      <c r="H45" s="1191"/>
      <c r="I45" s="358">
        <v>4588</v>
      </c>
      <c r="J45" s="359">
        <v>5106</v>
      </c>
      <c r="K45" s="359">
        <v>5010</v>
      </c>
      <c r="L45" s="359">
        <v>4860</v>
      </c>
      <c r="M45" s="360">
        <v>4669</v>
      </c>
    </row>
    <row r="46" spans="2:13" ht="27.75" customHeight="1" x14ac:dyDescent="0.15">
      <c r="B46" s="1186"/>
      <c r="C46" s="1187"/>
      <c r="D46" s="107"/>
      <c r="E46" s="1190" t="s">
        <v>36</v>
      </c>
      <c r="F46" s="1190"/>
      <c r="G46" s="1190"/>
      <c r="H46" s="1191"/>
      <c r="I46" s="358">
        <v>12</v>
      </c>
      <c r="J46" s="359">
        <v>6</v>
      </c>
      <c r="K46" s="359">
        <v>4</v>
      </c>
      <c r="L46" s="359">
        <v>2</v>
      </c>
      <c r="M46" s="360">
        <v>1</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12586</v>
      </c>
      <c r="J50" s="359">
        <v>14867</v>
      </c>
      <c r="K50" s="359">
        <v>15124</v>
      </c>
      <c r="L50" s="359">
        <v>15578</v>
      </c>
      <c r="M50" s="360">
        <v>17754</v>
      </c>
    </row>
    <row r="51" spans="2:13" ht="27.75" customHeight="1" x14ac:dyDescent="0.15">
      <c r="B51" s="1186"/>
      <c r="C51" s="1187"/>
      <c r="D51" s="106"/>
      <c r="E51" s="1190" t="s">
        <v>42</v>
      </c>
      <c r="F51" s="1190"/>
      <c r="G51" s="1190"/>
      <c r="H51" s="1191"/>
      <c r="I51" s="358">
        <v>2196</v>
      </c>
      <c r="J51" s="359">
        <v>3058</v>
      </c>
      <c r="K51" s="359">
        <v>2715</v>
      </c>
      <c r="L51" s="359">
        <v>2634</v>
      </c>
      <c r="M51" s="360">
        <v>2438</v>
      </c>
    </row>
    <row r="52" spans="2:13" ht="27.75" customHeight="1" x14ac:dyDescent="0.15">
      <c r="B52" s="1188"/>
      <c r="C52" s="1189"/>
      <c r="D52" s="106"/>
      <c r="E52" s="1190" t="s">
        <v>43</v>
      </c>
      <c r="F52" s="1190"/>
      <c r="G52" s="1190"/>
      <c r="H52" s="1191"/>
      <c r="I52" s="358">
        <v>28500</v>
      </c>
      <c r="J52" s="359">
        <v>29105</v>
      </c>
      <c r="K52" s="359">
        <v>29835</v>
      </c>
      <c r="L52" s="359">
        <v>29405</v>
      </c>
      <c r="M52" s="360">
        <v>29516</v>
      </c>
    </row>
    <row r="53" spans="2:13" ht="27.75" customHeight="1" thickBot="1" x14ac:dyDescent="0.2">
      <c r="B53" s="1192" t="s">
        <v>19</v>
      </c>
      <c r="C53" s="1193"/>
      <c r="D53" s="110"/>
      <c r="E53" s="1194" t="s">
        <v>44</v>
      </c>
      <c r="F53" s="1194"/>
      <c r="G53" s="1194"/>
      <c r="H53" s="1195"/>
      <c r="I53" s="361">
        <v>7926</v>
      </c>
      <c r="J53" s="362">
        <v>3599</v>
      </c>
      <c r="K53" s="362">
        <v>101</v>
      </c>
      <c r="L53" s="362">
        <v>-2088</v>
      </c>
      <c r="M53" s="363">
        <v>-5373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15tcHM8VizxwyXyRxZLtV4m2BPxShli6nasmW6Fc5ZedLAOWDoZMaubl+C9UwdTA8NGGCPd1duWaqqcRlldlw==" saltValue="VDi6Q/e4lFnhWHhrDyLa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70" zoomScaleNormal="70" zoomScaleSheetLayoutView="7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3820</v>
      </c>
      <c r="G55" s="122">
        <v>3730</v>
      </c>
      <c r="H55" s="123">
        <v>3861</v>
      </c>
    </row>
    <row r="56" spans="2:8" ht="52.5" customHeight="1" x14ac:dyDescent="0.15">
      <c r="B56" s="124"/>
      <c r="C56" s="1213" t="s">
        <v>47</v>
      </c>
      <c r="D56" s="1213"/>
      <c r="E56" s="1214"/>
      <c r="F56" s="125">
        <v>433</v>
      </c>
      <c r="G56" s="125">
        <v>584</v>
      </c>
      <c r="H56" s="126">
        <v>1341</v>
      </c>
    </row>
    <row r="57" spans="2:8" ht="53.25" customHeight="1" x14ac:dyDescent="0.15">
      <c r="B57" s="124"/>
      <c r="C57" s="1215" t="s">
        <v>48</v>
      </c>
      <c r="D57" s="1215"/>
      <c r="E57" s="1216"/>
      <c r="F57" s="127">
        <v>12886</v>
      </c>
      <c r="G57" s="127">
        <v>13292</v>
      </c>
      <c r="H57" s="128">
        <v>14944</v>
      </c>
    </row>
    <row r="58" spans="2:8" ht="45.75" customHeight="1" x14ac:dyDescent="0.15">
      <c r="B58" s="129"/>
      <c r="C58" s="1203" t="s">
        <v>560</v>
      </c>
      <c r="D58" s="1204"/>
      <c r="E58" s="1205"/>
      <c r="F58" s="130">
        <v>4155</v>
      </c>
      <c r="G58" s="130">
        <v>4289</v>
      </c>
      <c r="H58" s="131">
        <v>4137</v>
      </c>
    </row>
    <row r="59" spans="2:8" ht="45.75" customHeight="1" x14ac:dyDescent="0.15">
      <c r="B59" s="129"/>
      <c r="C59" s="1203" t="s">
        <v>564</v>
      </c>
      <c r="D59" s="1204"/>
      <c r="E59" s="1205"/>
      <c r="F59" s="130">
        <v>890</v>
      </c>
      <c r="G59" s="130">
        <v>1940</v>
      </c>
      <c r="H59" s="131">
        <v>3769</v>
      </c>
    </row>
    <row r="60" spans="2:8" ht="45.75" customHeight="1" x14ac:dyDescent="0.15">
      <c r="B60" s="129"/>
      <c r="C60" s="1203" t="s">
        <v>561</v>
      </c>
      <c r="D60" s="1204"/>
      <c r="E60" s="1205"/>
      <c r="F60" s="130">
        <v>2252</v>
      </c>
      <c r="G60" s="130">
        <v>2236</v>
      </c>
      <c r="H60" s="131">
        <v>2217</v>
      </c>
    </row>
    <row r="61" spans="2:8" ht="45.75" customHeight="1" x14ac:dyDescent="0.15">
      <c r="B61" s="129"/>
      <c r="C61" s="1203" t="s">
        <v>562</v>
      </c>
      <c r="D61" s="1204"/>
      <c r="E61" s="1205"/>
      <c r="F61" s="130">
        <v>1453</v>
      </c>
      <c r="G61" s="130">
        <v>1453</v>
      </c>
      <c r="H61" s="131">
        <v>1453</v>
      </c>
    </row>
    <row r="62" spans="2:8" ht="45.75" customHeight="1" thickBot="1" x14ac:dyDescent="0.2">
      <c r="B62" s="132"/>
      <c r="C62" s="1206" t="s">
        <v>563</v>
      </c>
      <c r="D62" s="1207"/>
      <c r="E62" s="1208"/>
      <c r="F62" s="133">
        <v>1974</v>
      </c>
      <c r="G62" s="133">
        <v>1416</v>
      </c>
      <c r="H62" s="134">
        <v>1372</v>
      </c>
    </row>
    <row r="63" spans="2:8" ht="52.5" customHeight="1" thickBot="1" x14ac:dyDescent="0.2">
      <c r="B63" s="135"/>
      <c r="C63" s="1209" t="s">
        <v>49</v>
      </c>
      <c r="D63" s="1209"/>
      <c r="E63" s="1210"/>
      <c r="F63" s="136">
        <v>17139</v>
      </c>
      <c r="G63" s="136">
        <v>17605</v>
      </c>
      <c r="H63" s="137">
        <v>20146</v>
      </c>
    </row>
    <row r="64" spans="2:8" x14ac:dyDescent="0.15"/>
  </sheetData>
  <sheetProtection algorithmName="SHA-512" hashValue="YVVo26STx6mZSt0OT70+s9F7oedgCX7ZiX/GkPr+OtSwOIY/R6qBSAaZHF3Ovs249N3yVQ60ymmzQAesArMDRQ==" saltValue="rUrBLOmk3EVE+VCc00ei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v>37.9</v>
      </c>
      <c r="BQ51" s="1255"/>
      <c r="BR51" s="1255"/>
      <c r="BS51" s="1255"/>
      <c r="BT51" s="1255"/>
      <c r="BU51" s="1255"/>
      <c r="BV51" s="1255"/>
      <c r="BW51" s="1255"/>
      <c r="BX51" s="1255">
        <v>16.600000000000001</v>
      </c>
      <c r="BY51" s="1255"/>
      <c r="BZ51" s="1255"/>
      <c r="CA51" s="1255"/>
      <c r="CB51" s="1255"/>
      <c r="CC51" s="1255"/>
      <c r="CD51" s="1255"/>
      <c r="CE51" s="1255"/>
      <c r="CF51" s="1255">
        <v>0.4</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70.5</v>
      </c>
      <c r="BQ53" s="1255"/>
      <c r="BR53" s="1255"/>
      <c r="BS53" s="1255"/>
      <c r="BT53" s="1255"/>
      <c r="BU53" s="1255"/>
      <c r="BV53" s="1255"/>
      <c r="BW53" s="1255"/>
      <c r="BX53" s="1255">
        <v>72</v>
      </c>
      <c r="BY53" s="1255"/>
      <c r="BZ53" s="1255"/>
      <c r="CA53" s="1255"/>
      <c r="CB53" s="1255"/>
      <c r="CC53" s="1255"/>
      <c r="CD53" s="1255"/>
      <c r="CE53" s="1255"/>
      <c r="CF53" s="1255">
        <v>68.400000000000006</v>
      </c>
      <c r="CG53" s="1255"/>
      <c r="CH53" s="1255"/>
      <c r="CI53" s="1255"/>
      <c r="CJ53" s="1255"/>
      <c r="CK53" s="1255"/>
      <c r="CL53" s="1255"/>
      <c r="CM53" s="1255"/>
      <c r="CN53" s="1255">
        <v>69.2</v>
      </c>
      <c r="CO53" s="1255"/>
      <c r="CP53" s="1255"/>
      <c r="CQ53" s="1255"/>
      <c r="CR53" s="1255"/>
      <c r="CS53" s="1255"/>
      <c r="CT53" s="1255"/>
      <c r="CU53" s="1255"/>
      <c r="CV53" s="1255">
        <v>70.099999999999994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v>37.9</v>
      </c>
      <c r="BQ73" s="1255"/>
      <c r="BR73" s="1255"/>
      <c r="BS73" s="1255"/>
      <c r="BT73" s="1255"/>
      <c r="BU73" s="1255"/>
      <c r="BV73" s="1255"/>
      <c r="BW73" s="1255"/>
      <c r="BX73" s="1255">
        <v>16.600000000000001</v>
      </c>
      <c r="BY73" s="1255"/>
      <c r="BZ73" s="1255"/>
      <c r="CA73" s="1255"/>
      <c r="CB73" s="1255"/>
      <c r="CC73" s="1255"/>
      <c r="CD73" s="1255"/>
      <c r="CE73" s="1255"/>
      <c r="CF73" s="1255">
        <v>0.4</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8.5</v>
      </c>
      <c r="BQ75" s="1255"/>
      <c r="BR75" s="1255"/>
      <c r="BS75" s="1255"/>
      <c r="BT75" s="1255"/>
      <c r="BU75" s="1255"/>
      <c r="BV75" s="1255"/>
      <c r="BW75" s="1255"/>
      <c r="BX75" s="1255">
        <v>8.1999999999999993</v>
      </c>
      <c r="BY75" s="1255"/>
      <c r="BZ75" s="1255"/>
      <c r="CA75" s="1255"/>
      <c r="CB75" s="1255"/>
      <c r="CC75" s="1255"/>
      <c r="CD75" s="1255"/>
      <c r="CE75" s="1255"/>
      <c r="CF75" s="1255">
        <v>7.7</v>
      </c>
      <c r="CG75" s="1255"/>
      <c r="CH75" s="1255"/>
      <c r="CI75" s="1255"/>
      <c r="CJ75" s="1255"/>
      <c r="CK75" s="1255"/>
      <c r="CL75" s="1255"/>
      <c r="CM75" s="1255"/>
      <c r="CN75" s="1255">
        <v>7.6</v>
      </c>
      <c r="CO75" s="1255"/>
      <c r="CP75" s="1255"/>
      <c r="CQ75" s="1255"/>
      <c r="CR75" s="1255"/>
      <c r="CS75" s="1255"/>
      <c r="CT75" s="1255"/>
      <c r="CU75" s="1255"/>
      <c r="CV75" s="1255">
        <v>7.4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3/kiOY4gwSGbSh/N0J9y6XxisoaNBSXA9qChrqhMEpVXs711YKmpX0V4UW3kQ8HD0fvmb0zomqYSYG4b9UgYkg==" saltValue="xD+p41mEu3ryZhhlFJLr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Ua7PBUJ3OwqGTGoWM1tPcr/LUNTFpnGLBqopthFEdQaNsImtDe4B0SQYq+02zZvcWEOlHUnRORy2LY6vPvz9GA==" saltValue="mWQyTLvDXkb4t9L/HGte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wQVQQyOqYPbn7ZIUpqquTJOYkvQU0jeBlPEXjYp0RXlk3liMjJdsBzJyv1AYtm6Rs09LMk6v8MJCUwBRTOxQ9A==" saltValue="AcoYDPpLcv2kAp6BdjZU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47555</v>
      </c>
      <c r="E3" s="156"/>
      <c r="F3" s="157">
        <v>45588</v>
      </c>
      <c r="G3" s="158"/>
      <c r="H3" s="159"/>
    </row>
    <row r="4" spans="1:8" x14ac:dyDescent="0.15">
      <c r="A4" s="160"/>
      <c r="B4" s="161"/>
      <c r="C4" s="162"/>
      <c r="D4" s="163">
        <v>26939</v>
      </c>
      <c r="E4" s="164"/>
      <c r="F4" s="165">
        <v>24150</v>
      </c>
      <c r="G4" s="166"/>
      <c r="H4" s="167"/>
    </row>
    <row r="5" spans="1:8" x14ac:dyDescent="0.15">
      <c r="A5" s="148" t="s">
        <v>523</v>
      </c>
      <c r="B5" s="153"/>
      <c r="C5" s="154"/>
      <c r="D5" s="155">
        <v>51062</v>
      </c>
      <c r="E5" s="156"/>
      <c r="F5" s="157">
        <v>45483</v>
      </c>
      <c r="G5" s="158"/>
      <c r="H5" s="159"/>
    </row>
    <row r="6" spans="1:8" x14ac:dyDescent="0.15">
      <c r="A6" s="160"/>
      <c r="B6" s="161"/>
      <c r="C6" s="162"/>
      <c r="D6" s="163">
        <v>37123</v>
      </c>
      <c r="E6" s="164"/>
      <c r="F6" s="165">
        <v>24241</v>
      </c>
      <c r="G6" s="166"/>
      <c r="H6" s="167"/>
    </row>
    <row r="7" spans="1:8" x14ac:dyDescent="0.15">
      <c r="A7" s="148" t="s">
        <v>524</v>
      </c>
      <c r="B7" s="153"/>
      <c r="C7" s="154"/>
      <c r="D7" s="155">
        <v>84101</v>
      </c>
      <c r="E7" s="156"/>
      <c r="F7" s="157">
        <v>45945</v>
      </c>
      <c r="G7" s="158"/>
      <c r="H7" s="159"/>
    </row>
    <row r="8" spans="1:8" x14ac:dyDescent="0.15">
      <c r="A8" s="160"/>
      <c r="B8" s="161"/>
      <c r="C8" s="162"/>
      <c r="D8" s="163">
        <v>51351</v>
      </c>
      <c r="E8" s="164"/>
      <c r="F8" s="165">
        <v>25180</v>
      </c>
      <c r="G8" s="166"/>
      <c r="H8" s="167"/>
    </row>
    <row r="9" spans="1:8" x14ac:dyDescent="0.15">
      <c r="A9" s="148" t="s">
        <v>525</v>
      </c>
      <c r="B9" s="153"/>
      <c r="C9" s="154"/>
      <c r="D9" s="155">
        <v>44557</v>
      </c>
      <c r="E9" s="156"/>
      <c r="F9" s="157">
        <v>44475</v>
      </c>
      <c r="G9" s="158"/>
      <c r="H9" s="159"/>
    </row>
    <row r="10" spans="1:8" x14ac:dyDescent="0.15">
      <c r="A10" s="160"/>
      <c r="B10" s="161"/>
      <c r="C10" s="162"/>
      <c r="D10" s="163">
        <v>36802</v>
      </c>
      <c r="E10" s="164"/>
      <c r="F10" s="165">
        <v>24780</v>
      </c>
      <c r="G10" s="166"/>
      <c r="H10" s="167"/>
    </row>
    <row r="11" spans="1:8" x14ac:dyDescent="0.15">
      <c r="A11" s="148" t="s">
        <v>526</v>
      </c>
      <c r="B11" s="153"/>
      <c r="C11" s="154"/>
      <c r="D11" s="155">
        <v>49061</v>
      </c>
      <c r="E11" s="156"/>
      <c r="F11" s="157">
        <v>45982</v>
      </c>
      <c r="G11" s="158"/>
      <c r="H11" s="159"/>
    </row>
    <row r="12" spans="1:8" x14ac:dyDescent="0.15">
      <c r="A12" s="160"/>
      <c r="B12" s="161"/>
      <c r="C12" s="168"/>
      <c r="D12" s="163">
        <v>36143</v>
      </c>
      <c r="E12" s="164"/>
      <c r="F12" s="165">
        <v>25583</v>
      </c>
      <c r="G12" s="166"/>
      <c r="H12" s="167"/>
    </row>
    <row r="13" spans="1:8" x14ac:dyDescent="0.15">
      <c r="A13" s="148"/>
      <c r="B13" s="153"/>
      <c r="C13" s="169"/>
      <c r="D13" s="170">
        <v>55267</v>
      </c>
      <c r="E13" s="171"/>
      <c r="F13" s="172">
        <v>45495</v>
      </c>
      <c r="G13" s="173"/>
      <c r="H13" s="159"/>
    </row>
    <row r="14" spans="1:8" x14ac:dyDescent="0.15">
      <c r="A14" s="160"/>
      <c r="B14" s="161"/>
      <c r="C14" s="162"/>
      <c r="D14" s="163">
        <v>37672</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2.97</v>
      </c>
      <c r="C19" s="174">
        <f>ROUND(VALUE(SUBSTITUTE(実質収支比率等に係る経年分析!G$48,"▲","-")),2)</f>
        <v>1.96</v>
      </c>
      <c r="D19" s="174">
        <f>ROUND(VALUE(SUBSTITUTE(実質収支比率等に係る経年分析!H$48,"▲","-")),2)</f>
        <v>1.77</v>
      </c>
      <c r="E19" s="174">
        <f>ROUND(VALUE(SUBSTITUTE(実質収支比率等に係る経年分析!I$48,"▲","-")),2)</f>
        <v>2.93</v>
      </c>
      <c r="F19" s="174">
        <f>ROUND(VALUE(SUBSTITUTE(実質収支比率等に係る経年分析!J$48,"▲","-")),2)</f>
        <v>9.77</v>
      </c>
    </row>
    <row r="20" spans="1:11" x14ac:dyDescent="0.15">
      <c r="A20" s="174" t="s">
        <v>53</v>
      </c>
      <c r="B20" s="174">
        <f>ROUND(VALUE(SUBSTITUTE(実質収支比率等に係る経年分析!F$47,"▲","-")),2)</f>
        <v>16.98</v>
      </c>
      <c r="C20" s="174">
        <f>ROUND(VALUE(SUBSTITUTE(実質収支比率等に係る経年分析!G$47,"▲","-")),2)</f>
        <v>16.59</v>
      </c>
      <c r="D20" s="174">
        <f>ROUND(VALUE(SUBSTITUTE(実質収支比率等に係る経年分析!H$47,"▲","-")),2)</f>
        <v>14.96</v>
      </c>
      <c r="E20" s="174">
        <f>ROUND(VALUE(SUBSTITUTE(実質収支比率等に係る経年分析!I$47,"▲","-")),2)</f>
        <v>14.69</v>
      </c>
      <c r="F20" s="174">
        <f>ROUND(VALUE(SUBSTITUTE(実質収支比率等に係る経年分析!J$47,"▲","-")),2)</f>
        <v>14.92</v>
      </c>
    </row>
    <row r="21" spans="1:11" x14ac:dyDescent="0.15">
      <c r="A21" s="174" t="s">
        <v>54</v>
      </c>
      <c r="B21" s="174">
        <f>IF(ISNUMBER(VALUE(SUBSTITUTE(実質収支比率等に係る経年分析!F$49,"▲","-"))),ROUND(VALUE(SUBSTITUTE(実質収支比率等に係る経年分析!F$49,"▲","-")),2),NA())</f>
        <v>0.92</v>
      </c>
      <c r="C21" s="174">
        <f>IF(ISNUMBER(VALUE(SUBSTITUTE(実質収支比率等に係る経年分析!G$49,"▲","-"))),ROUND(VALUE(SUBSTITUTE(実質収支比率等に係る経年分析!G$49,"▲","-")),2),NA())</f>
        <v>4.57</v>
      </c>
      <c r="D21" s="174">
        <f>IF(ISNUMBER(VALUE(SUBSTITUTE(実質収支比率等に係る経年分析!H$49,"▲","-"))),ROUND(VALUE(SUBSTITUTE(実質収支比率等に係る経年分析!H$49,"▲","-")),2),NA())</f>
        <v>-1.21</v>
      </c>
      <c r="E21" s="174">
        <f>IF(ISNUMBER(VALUE(SUBSTITUTE(実質収支比率等に係る経年分析!I$49,"▲","-"))),ROUND(VALUE(SUBSTITUTE(実質収支比率等に係る経年分析!I$49,"▲","-")),2),NA())</f>
        <v>0.79</v>
      </c>
      <c r="F21" s="174">
        <f>IF(ISNUMBER(VALUE(SUBSTITUTE(実質収支比率等に係る経年分析!J$49,"▲","-"))),ROUND(VALUE(SUBSTITUTE(実質収支比率等に係る経年分析!J$49,"▲","-")),2),NA())</f>
        <v>6.56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9.77</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10.039999999999999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2931</v>
      </c>
      <c r="E42" s="176"/>
      <c r="F42" s="176"/>
      <c r="G42" s="176">
        <f>'実質公債費比率（分子）の構造'!L$52</f>
        <v>2878</v>
      </c>
      <c r="H42" s="176"/>
      <c r="I42" s="176"/>
      <c r="J42" s="176">
        <f>'実質公債費比率（分子）の構造'!M$52</f>
        <v>2878</v>
      </c>
      <c r="K42" s="176"/>
      <c r="L42" s="176"/>
      <c r="M42" s="176">
        <f>'実質公債費比率（分子）の構造'!N$52</f>
        <v>2872</v>
      </c>
      <c r="N42" s="176"/>
      <c r="O42" s="176"/>
      <c r="P42" s="176">
        <f>'実質公債費比率（分子）の構造'!O$52</f>
        <v>2842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195</v>
      </c>
      <c r="C44" s="176"/>
      <c r="D44" s="176"/>
      <c r="E44" s="176">
        <f>'実質公債費比率（分子）の構造'!L$50</f>
        <v>193</v>
      </c>
      <c r="F44" s="176"/>
      <c r="G44" s="176"/>
      <c r="H44" s="176">
        <f>'実質公債費比率（分子）の構造'!M$50</f>
        <v>189</v>
      </c>
      <c r="I44" s="176"/>
      <c r="J44" s="176"/>
      <c r="K44" s="176">
        <f>'実質公債費比率（分子）の構造'!N$50</f>
        <v>184</v>
      </c>
      <c r="L44" s="176"/>
      <c r="M44" s="176"/>
      <c r="N44" s="176">
        <f>'実質公債費比率（分子）の構造'!O$50</f>
        <v>177</v>
      </c>
      <c r="O44" s="176"/>
      <c r="P44" s="176"/>
    </row>
    <row r="45" spans="1:16" x14ac:dyDescent="0.15">
      <c r="A45" s="176" t="s">
        <v>63</v>
      </c>
      <c r="B45" s="176">
        <f>'実質公債費比率（分子）の構造'!K$49</f>
        <v>48</v>
      </c>
      <c r="C45" s="176"/>
      <c r="D45" s="176"/>
      <c r="E45" s="176">
        <f>'実質公債費比率（分子）の構造'!L$49</f>
        <v>47</v>
      </c>
      <c r="F45" s="176"/>
      <c r="G45" s="176"/>
      <c r="H45" s="176">
        <f>'実質公債費比率（分子）の構造'!M$49</f>
        <v>45</v>
      </c>
      <c r="I45" s="176"/>
      <c r="J45" s="176"/>
      <c r="K45" s="176">
        <f>'実質公債費比率（分子）の構造'!N$49</f>
        <v>46</v>
      </c>
      <c r="L45" s="176"/>
      <c r="M45" s="176"/>
      <c r="N45" s="176">
        <f>'実質公債費比率（分子）の構造'!O$49</f>
        <v>51</v>
      </c>
      <c r="O45" s="176"/>
      <c r="P45" s="176"/>
    </row>
    <row r="46" spans="1:16" x14ac:dyDescent="0.15">
      <c r="A46" s="176" t="s">
        <v>64</v>
      </c>
      <c r="B46" s="176">
        <f>'実質公債費比率（分子）の構造'!K$48</f>
        <v>931</v>
      </c>
      <c r="C46" s="176"/>
      <c r="D46" s="176"/>
      <c r="E46" s="176">
        <f>'実質公債費比率（分子）の構造'!L$48</f>
        <v>919</v>
      </c>
      <c r="F46" s="176"/>
      <c r="G46" s="176"/>
      <c r="H46" s="176">
        <f>'実質公債費比率（分子）の構造'!M$48</f>
        <v>901</v>
      </c>
      <c r="I46" s="176"/>
      <c r="J46" s="176"/>
      <c r="K46" s="176">
        <f>'実質公債費比率（分子）の構造'!N$48</f>
        <v>881</v>
      </c>
      <c r="L46" s="176"/>
      <c r="M46" s="176"/>
      <c r="N46" s="176">
        <f>'実質公債費比率（分子）の構造'!O$48</f>
        <v>961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3414</v>
      </c>
      <c r="C49" s="176"/>
      <c r="D49" s="176"/>
      <c r="E49" s="176">
        <f>'実質公債費比率（分子）の構造'!L$45</f>
        <v>3436</v>
      </c>
      <c r="F49" s="176"/>
      <c r="G49" s="176"/>
      <c r="H49" s="176">
        <f>'実質公債費比率（分子）の構造'!M$45</f>
        <v>3438</v>
      </c>
      <c r="I49" s="176"/>
      <c r="J49" s="176"/>
      <c r="K49" s="176">
        <f>'実質公債費比率（分子）の構造'!N$45</f>
        <v>3509</v>
      </c>
      <c r="L49" s="176"/>
      <c r="M49" s="176"/>
      <c r="N49" s="176">
        <f>'実質公債費比率（分子）の構造'!O$45</f>
        <v>3407</v>
      </c>
      <c r="O49" s="176"/>
      <c r="P49" s="176"/>
    </row>
    <row r="50" spans="1:16" x14ac:dyDescent="0.15">
      <c r="A50" s="176" t="s">
        <v>67</v>
      </c>
      <c r="B50" s="176" t="e">
        <f>NA()</f>
        <v>#N/A</v>
      </c>
      <c r="C50" s="176">
        <f>IF(ISNUMBER('実質公債費比率（分子）の構造'!K$53),'実質公債費比率（分子）の構造'!K$53,NA())</f>
        <v>1657</v>
      </c>
      <c r="D50" s="176" t="e">
        <f>NA()</f>
        <v>#N/A</v>
      </c>
      <c r="E50" s="176" t="e">
        <f>NA()</f>
        <v>#N/A</v>
      </c>
      <c r="F50" s="176">
        <f>IF(ISNUMBER('実質公債費比率（分子）の構造'!L$53),'実質公債費比率（分子）の構造'!L$53,NA())</f>
        <v>1717</v>
      </c>
      <c r="G50" s="176" t="e">
        <f>NA()</f>
        <v>#N/A</v>
      </c>
      <c r="H50" s="176" t="e">
        <f>NA()</f>
        <v>#N/A</v>
      </c>
      <c r="I50" s="176">
        <f>IF(ISNUMBER('実質公債費比率（分子）の構造'!M$53),'実質公債費比率（分子）の構造'!M$53,NA())</f>
        <v>1695</v>
      </c>
      <c r="J50" s="176" t="e">
        <f>NA()</f>
        <v>#N/A</v>
      </c>
      <c r="K50" s="176" t="e">
        <f>NA()</f>
        <v>#N/A</v>
      </c>
      <c r="L50" s="176">
        <f>IF(ISNUMBER('実質公債費比率（分子）の構造'!N$53),'実質公債費比率（分子）の構造'!N$53,NA())</f>
        <v>1748</v>
      </c>
      <c r="M50" s="176" t="e">
        <f>NA()</f>
        <v>#N/A</v>
      </c>
      <c r="N50" s="176" t="e">
        <f>NA()</f>
        <v>#N/A</v>
      </c>
      <c r="O50" s="176">
        <f>IF(ISNUMBER('実質公債費比率（分子）の構造'!O$53),'実質公債費比率（分子）の構造'!O$53,NA())</f>
        <v>1754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28500</v>
      </c>
      <c r="E56" s="175"/>
      <c r="F56" s="175"/>
      <c r="G56" s="175">
        <f>'将来負担比率（分子）の構造'!J$52</f>
        <v>29105</v>
      </c>
      <c r="H56" s="175"/>
      <c r="I56" s="175"/>
      <c r="J56" s="175">
        <f>'将来負担比率（分子）の構造'!K$52</f>
        <v>29835</v>
      </c>
      <c r="K56" s="175"/>
      <c r="L56" s="175"/>
      <c r="M56" s="175">
        <f>'将来負担比率（分子）の構造'!L$52</f>
        <v>29405</v>
      </c>
      <c r="N56" s="175"/>
      <c r="O56" s="175"/>
      <c r="P56" s="175">
        <f>'将来負担比率（分子）の構造'!M$52</f>
        <v>29516</v>
      </c>
    </row>
    <row r="57" spans="1:16" x14ac:dyDescent="0.15">
      <c r="A57" s="175" t="s">
        <v>42</v>
      </c>
      <c r="B57" s="175"/>
      <c r="C57" s="175"/>
      <c r="D57" s="175">
        <f>'将来負担比率（分子）の構造'!I$51</f>
        <v>2196</v>
      </c>
      <c r="E57" s="175"/>
      <c r="F57" s="175"/>
      <c r="G57" s="175">
        <f>'将来負担比率（分子）の構造'!J$51</f>
        <v>3058</v>
      </c>
      <c r="H57" s="175"/>
      <c r="I57" s="175"/>
      <c r="J57" s="175">
        <f>'将来負担比率（分子）の構造'!K$51</f>
        <v>2715</v>
      </c>
      <c r="K57" s="175"/>
      <c r="L57" s="175"/>
      <c r="M57" s="175">
        <f>'将来負担比率（分子）の構造'!L$51</f>
        <v>2634</v>
      </c>
      <c r="N57" s="175"/>
      <c r="O57" s="175"/>
      <c r="P57" s="175">
        <f>'将来負担比率（分子）の構造'!M$51</f>
        <v>2438</v>
      </c>
    </row>
    <row r="58" spans="1:16" x14ac:dyDescent="0.15">
      <c r="A58" s="175" t="s">
        <v>41</v>
      </c>
      <c r="B58" s="175"/>
      <c r="C58" s="175"/>
      <c r="D58" s="175">
        <f>'将来負担比率（分子）の構造'!I$50</f>
        <v>12586</v>
      </c>
      <c r="E58" s="175"/>
      <c r="F58" s="175"/>
      <c r="G58" s="175">
        <f>'将来負担比率（分子）の構造'!J$50</f>
        <v>14867</v>
      </c>
      <c r="H58" s="175"/>
      <c r="I58" s="175"/>
      <c r="J58" s="175">
        <f>'将来負担比率（分子）の構造'!K$50</f>
        <v>15124</v>
      </c>
      <c r="K58" s="175"/>
      <c r="L58" s="175"/>
      <c r="M58" s="175">
        <f>'将来負担比率（分子）の構造'!L$50</f>
        <v>15578</v>
      </c>
      <c r="N58" s="175"/>
      <c r="O58" s="175"/>
      <c r="P58" s="175">
        <f>'将来負担比率（分子）の構造'!M$50</f>
        <v>17754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12</v>
      </c>
      <c r="C61" s="175"/>
      <c r="D61" s="175"/>
      <c r="E61" s="175">
        <f>'将来負担比率（分子）の構造'!J$46</f>
        <v>6</v>
      </c>
      <c r="F61" s="175"/>
      <c r="G61" s="175"/>
      <c r="H61" s="175">
        <f>'将来負担比率（分子）の構造'!K$46</f>
        <v>4</v>
      </c>
      <c r="I61" s="175"/>
      <c r="J61" s="175"/>
      <c r="K61" s="175">
        <f>'将来負担比率（分子）の構造'!L$46</f>
        <v>2</v>
      </c>
      <c r="L61" s="175"/>
      <c r="M61" s="175"/>
      <c r="N61" s="175">
        <f>'将来負担比率（分子）の構造'!M$46</f>
        <v>1</v>
      </c>
      <c r="O61" s="175"/>
      <c r="P61" s="175"/>
    </row>
    <row r="62" spans="1:16" x14ac:dyDescent="0.15">
      <c r="A62" s="175" t="s">
        <v>35</v>
      </c>
      <c r="B62" s="175">
        <f>'将来負担比率（分子）の構造'!I$45</f>
        <v>4588</v>
      </c>
      <c r="C62" s="175"/>
      <c r="D62" s="175"/>
      <c r="E62" s="175">
        <f>'将来負担比率（分子）の構造'!J$45</f>
        <v>5106</v>
      </c>
      <c r="F62" s="175"/>
      <c r="G62" s="175"/>
      <c r="H62" s="175">
        <f>'将来負担比率（分子）の構造'!K$45</f>
        <v>5010</v>
      </c>
      <c r="I62" s="175"/>
      <c r="J62" s="175"/>
      <c r="K62" s="175">
        <f>'将来負担比率（分子）の構造'!L$45</f>
        <v>4860</v>
      </c>
      <c r="L62" s="175"/>
      <c r="M62" s="175"/>
      <c r="N62" s="175">
        <f>'将来負担比率（分子）の構造'!M$45</f>
        <v>4669</v>
      </c>
      <c r="O62" s="175"/>
      <c r="P62" s="175"/>
    </row>
    <row r="63" spans="1:16" x14ac:dyDescent="0.15">
      <c r="A63" s="175" t="s">
        <v>34</v>
      </c>
      <c r="B63" s="175" t="str">
        <f>'将来負担比率（分子）の構造'!I$44</f>
        <v>-</v>
      </c>
      <c r="C63" s="175"/>
      <c r="D63" s="175"/>
      <c r="E63" s="175">
        <f>'将来負担比率（分子）の構造'!J$44</f>
        <v>135</v>
      </c>
      <c r="F63" s="175"/>
      <c r="G63" s="175"/>
      <c r="H63" s="175">
        <f>'将来負担比率（分子）の構造'!K$44</f>
        <v>629</v>
      </c>
      <c r="I63" s="175"/>
      <c r="J63" s="175"/>
      <c r="K63" s="175">
        <f>'将来負担比率（分子）の構造'!L$44</f>
        <v>1740</v>
      </c>
      <c r="L63" s="175"/>
      <c r="M63" s="175"/>
      <c r="N63" s="175">
        <f>'将来負担比率（分子）の構造'!M$44</f>
        <v>3125</v>
      </c>
      <c r="O63" s="175"/>
      <c r="P63" s="175"/>
    </row>
    <row r="64" spans="1:16" x14ac:dyDescent="0.15">
      <c r="A64" s="175" t="s">
        <v>33</v>
      </c>
      <c r="B64" s="175">
        <f>'将来負担比率（分子）の構造'!I$43</f>
        <v>9280</v>
      </c>
      <c r="C64" s="175"/>
      <c r="D64" s="175"/>
      <c r="E64" s="175">
        <f>'将来負担比率（分子）の構造'!J$43</f>
        <v>8872</v>
      </c>
      <c r="F64" s="175"/>
      <c r="G64" s="175"/>
      <c r="H64" s="175">
        <f>'将来負担比率（分子）の構造'!K$43</f>
        <v>8091</v>
      </c>
      <c r="I64" s="175"/>
      <c r="J64" s="175"/>
      <c r="K64" s="175">
        <f>'将来負担比率（分子）の構造'!L$43</f>
        <v>7754</v>
      </c>
      <c r="L64" s="175"/>
      <c r="M64" s="175"/>
      <c r="N64" s="175">
        <f>'将来負担比率（分子）の構造'!M$43</f>
        <v>7904</v>
      </c>
      <c r="O64" s="175"/>
      <c r="P64" s="175"/>
    </row>
    <row r="65" spans="1:16" x14ac:dyDescent="0.15">
      <c r="A65" s="175" t="s">
        <v>32</v>
      </c>
      <c r="B65" s="175">
        <f>'将来負担比率（分子）の構造'!I$42</f>
        <v>1572</v>
      </c>
      <c r="C65" s="175"/>
      <c r="D65" s="175"/>
      <c r="E65" s="175">
        <f>'将来負担比率（分子）の構造'!J$42</f>
        <v>1385</v>
      </c>
      <c r="F65" s="175"/>
      <c r="G65" s="175"/>
      <c r="H65" s="175">
        <f>'将来負担比率（分子）の構造'!K$42</f>
        <v>1198</v>
      </c>
      <c r="I65" s="175"/>
      <c r="J65" s="175"/>
      <c r="K65" s="175">
        <f>'将来負担比率（分子）の構造'!L$42</f>
        <v>1017</v>
      </c>
      <c r="L65" s="175"/>
      <c r="M65" s="175"/>
      <c r="N65" s="175">
        <f>'将来負担比率（分子）の構造'!M$42</f>
        <v>845</v>
      </c>
      <c r="O65" s="175"/>
      <c r="P65" s="175"/>
    </row>
    <row r="66" spans="1:16" x14ac:dyDescent="0.15">
      <c r="A66" s="175" t="s">
        <v>31</v>
      </c>
      <c r="B66" s="175">
        <f>'将来負担比率（分子）の構造'!I$41</f>
        <v>35756</v>
      </c>
      <c r="C66" s="175"/>
      <c r="D66" s="175"/>
      <c r="E66" s="175">
        <f>'将来負担比率（分子）の構造'!J$41</f>
        <v>35126</v>
      </c>
      <c r="F66" s="175"/>
      <c r="G66" s="175"/>
      <c r="H66" s="175">
        <f>'将来負担比率（分子）の構造'!K$41</f>
        <v>32842</v>
      </c>
      <c r="I66" s="175"/>
      <c r="J66" s="175"/>
      <c r="K66" s="175">
        <f>'将来負担比率（分子）の構造'!L$41</f>
        <v>30154</v>
      </c>
      <c r="L66" s="175"/>
      <c r="M66" s="175"/>
      <c r="N66" s="175">
        <f>'将来負担比率（分子）の構造'!M$41</f>
        <v>27790</v>
      </c>
      <c r="O66" s="175"/>
      <c r="P66" s="175"/>
    </row>
    <row r="67" spans="1:16" x14ac:dyDescent="0.15">
      <c r="A67" s="175" t="s">
        <v>71</v>
      </c>
      <c r="B67" s="175" t="e">
        <f>NA()</f>
        <v>#N/A</v>
      </c>
      <c r="C67" s="175">
        <f>IF(ISNUMBER('将来負担比率（分子）の構造'!I$53), IF('将来負担比率（分子）の構造'!I$53 &lt; 0, 0, '将来負担比率（分子）の構造'!I$53), NA())</f>
        <v>7926</v>
      </c>
      <c r="D67" s="175" t="e">
        <f>NA()</f>
        <v>#N/A</v>
      </c>
      <c r="E67" s="175" t="e">
        <f>NA()</f>
        <v>#N/A</v>
      </c>
      <c r="F67" s="175">
        <f>IF(ISNUMBER('将来負担比率（分子）の構造'!J$53), IF('将来負担比率（分子）の構造'!J$53 &lt; 0, 0, '将来負担比率（分子）の構造'!J$53), NA())</f>
        <v>3599</v>
      </c>
      <c r="G67" s="175" t="e">
        <f>NA()</f>
        <v>#N/A</v>
      </c>
      <c r="H67" s="175" t="e">
        <f>NA()</f>
        <v>#N/A</v>
      </c>
      <c r="I67" s="175">
        <f>IF(ISNUMBER('将来負担比率（分子）の構造'!K$53), IF('将来負担比率（分子）の構造'!K$53 &lt; 0, 0, '将来負担比率（分子）の構造'!K$53), NA())</f>
        <v>101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3820</v>
      </c>
      <c r="C72" s="179">
        <f>基金残高に係る経年分析!G55</f>
        <v>3730</v>
      </c>
      <c r="D72" s="179">
        <f>基金残高に係る経年分析!H55</f>
        <v>3861</v>
      </c>
    </row>
    <row r="73" spans="1:16" x14ac:dyDescent="0.15">
      <c r="A73" s="178" t="s">
        <v>74</v>
      </c>
      <c r="B73" s="179">
        <f>基金残高に係る経年分析!F56</f>
        <v>433</v>
      </c>
      <c r="C73" s="179">
        <f>基金残高に係る経年分析!G56</f>
        <v>584</v>
      </c>
      <c r="D73" s="179">
        <f>基金残高に係る経年分析!H56</f>
        <v>1341</v>
      </c>
    </row>
    <row r="74" spans="1:16" x14ac:dyDescent="0.15">
      <c r="A74" s="178" t="s">
        <v>75</v>
      </c>
      <c r="B74" s="179">
        <f>基金残高に係る経年分析!F57</f>
        <v>12886</v>
      </c>
      <c r="C74" s="179">
        <f>基金残高に係る経年分析!G57</f>
        <v>13292</v>
      </c>
      <c r="D74" s="179">
        <f>基金残高に係る経年分析!H57</f>
        <v>14944</v>
      </c>
    </row>
  </sheetData>
  <sheetProtection algorithmName="SHA-512" hashValue="L81osXJX/B+8eqZ3UFNZnUSLzSA6P6oIAKijss9CRyk0EpD0uk0MMaTkllAGKHaE1Ua7bd2pOi5/zopTPZMreA==" saltValue="whMBnymvJN/UHHiLkxg0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16787905</v>
      </c>
      <c r="S5" s="677"/>
      <c r="T5" s="677"/>
      <c r="U5" s="677"/>
      <c r="V5" s="677"/>
      <c r="W5" s="677"/>
      <c r="X5" s="677"/>
      <c r="Y5" s="702"/>
      <c r="Z5" s="715">
        <v>29.1</v>
      </c>
      <c r="AA5" s="715"/>
      <c r="AB5" s="715"/>
      <c r="AC5" s="715"/>
      <c r="AD5" s="716">
        <v>15791943</v>
      </c>
      <c r="AE5" s="716"/>
      <c r="AF5" s="716"/>
      <c r="AG5" s="716"/>
      <c r="AH5" s="716"/>
      <c r="AI5" s="716"/>
      <c r="AJ5" s="716"/>
      <c r="AK5" s="716"/>
      <c r="AL5" s="703">
        <v>58.9</v>
      </c>
      <c r="AM5" s="685"/>
      <c r="AN5" s="685"/>
      <c r="AO5" s="704"/>
      <c r="AP5" s="679" t="s">
        <v>216</v>
      </c>
      <c r="AQ5" s="680"/>
      <c r="AR5" s="680"/>
      <c r="AS5" s="680"/>
      <c r="AT5" s="680"/>
      <c r="AU5" s="680"/>
      <c r="AV5" s="680"/>
      <c r="AW5" s="680"/>
      <c r="AX5" s="680"/>
      <c r="AY5" s="680"/>
      <c r="AZ5" s="680"/>
      <c r="BA5" s="680"/>
      <c r="BB5" s="680"/>
      <c r="BC5" s="680"/>
      <c r="BD5" s="680"/>
      <c r="BE5" s="680"/>
      <c r="BF5" s="681"/>
      <c r="BG5" s="621">
        <v>15758860</v>
      </c>
      <c r="BH5" s="622"/>
      <c r="BI5" s="622"/>
      <c r="BJ5" s="622"/>
      <c r="BK5" s="622"/>
      <c r="BL5" s="622"/>
      <c r="BM5" s="622"/>
      <c r="BN5" s="623"/>
      <c r="BO5" s="659">
        <v>93.9</v>
      </c>
      <c r="BP5" s="659"/>
      <c r="BQ5" s="659"/>
      <c r="BR5" s="659"/>
      <c r="BS5" s="660">
        <v>326192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870518</v>
      </c>
      <c r="S6" s="622"/>
      <c r="T6" s="622"/>
      <c r="U6" s="622"/>
      <c r="V6" s="622"/>
      <c r="W6" s="622"/>
      <c r="X6" s="622"/>
      <c r="Y6" s="623"/>
      <c r="Z6" s="659">
        <v>1.5</v>
      </c>
      <c r="AA6" s="659"/>
      <c r="AB6" s="659"/>
      <c r="AC6" s="659"/>
      <c r="AD6" s="660">
        <v>870518</v>
      </c>
      <c r="AE6" s="660"/>
      <c r="AF6" s="660"/>
      <c r="AG6" s="660"/>
      <c r="AH6" s="660"/>
      <c r="AI6" s="660"/>
      <c r="AJ6" s="660"/>
      <c r="AK6" s="660"/>
      <c r="AL6" s="624">
        <v>3.2</v>
      </c>
      <c r="AM6" s="625"/>
      <c r="AN6" s="625"/>
      <c r="AO6" s="661"/>
      <c r="AP6" s="618" t="s">
        <v>221</v>
      </c>
      <c r="AQ6" s="619"/>
      <c r="AR6" s="619"/>
      <c r="AS6" s="619"/>
      <c r="AT6" s="619"/>
      <c r="AU6" s="619"/>
      <c r="AV6" s="619"/>
      <c r="AW6" s="619"/>
      <c r="AX6" s="619"/>
      <c r="AY6" s="619"/>
      <c r="AZ6" s="619"/>
      <c r="BA6" s="619"/>
      <c r="BB6" s="619"/>
      <c r="BC6" s="619"/>
      <c r="BD6" s="619"/>
      <c r="BE6" s="619"/>
      <c r="BF6" s="620"/>
      <c r="BG6" s="621">
        <v>15758860</v>
      </c>
      <c r="BH6" s="622"/>
      <c r="BI6" s="622"/>
      <c r="BJ6" s="622"/>
      <c r="BK6" s="622"/>
      <c r="BL6" s="622"/>
      <c r="BM6" s="622"/>
      <c r="BN6" s="623"/>
      <c r="BO6" s="659">
        <v>93.9</v>
      </c>
      <c r="BP6" s="659"/>
      <c r="BQ6" s="659"/>
      <c r="BR6" s="659"/>
      <c r="BS6" s="660">
        <v>326192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309656</v>
      </c>
      <c r="CS6" s="622"/>
      <c r="CT6" s="622"/>
      <c r="CU6" s="622"/>
      <c r="CV6" s="622"/>
      <c r="CW6" s="622"/>
      <c r="CX6" s="622"/>
      <c r="CY6" s="623"/>
      <c r="CZ6" s="703">
        <v>0.6</v>
      </c>
      <c r="DA6" s="685"/>
      <c r="DB6" s="685"/>
      <c r="DC6" s="705"/>
      <c r="DD6" s="627">
        <v>3535</v>
      </c>
      <c r="DE6" s="622"/>
      <c r="DF6" s="622"/>
      <c r="DG6" s="622"/>
      <c r="DH6" s="622"/>
      <c r="DI6" s="622"/>
      <c r="DJ6" s="622"/>
      <c r="DK6" s="622"/>
      <c r="DL6" s="622"/>
      <c r="DM6" s="622"/>
      <c r="DN6" s="622"/>
      <c r="DO6" s="622"/>
      <c r="DP6" s="623"/>
      <c r="DQ6" s="627">
        <v>309656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4549</v>
      </c>
      <c r="S7" s="622"/>
      <c r="T7" s="622"/>
      <c r="U7" s="622"/>
      <c r="V7" s="622"/>
      <c r="W7" s="622"/>
      <c r="X7" s="622"/>
      <c r="Y7" s="623"/>
      <c r="Z7" s="659">
        <v>0</v>
      </c>
      <c r="AA7" s="659"/>
      <c r="AB7" s="659"/>
      <c r="AC7" s="659"/>
      <c r="AD7" s="660">
        <v>4549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6710976</v>
      </c>
      <c r="BH7" s="622"/>
      <c r="BI7" s="622"/>
      <c r="BJ7" s="622"/>
      <c r="BK7" s="622"/>
      <c r="BL7" s="622"/>
      <c r="BM7" s="622"/>
      <c r="BN7" s="623"/>
      <c r="BO7" s="659">
        <v>40</v>
      </c>
      <c r="BP7" s="659"/>
      <c r="BQ7" s="659"/>
      <c r="BR7" s="659"/>
      <c r="BS7" s="660">
        <v>326192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10829124</v>
      </c>
      <c r="CS7" s="622"/>
      <c r="CT7" s="622"/>
      <c r="CU7" s="622"/>
      <c r="CV7" s="622"/>
      <c r="CW7" s="622"/>
      <c r="CX7" s="622"/>
      <c r="CY7" s="623"/>
      <c r="CZ7" s="659">
        <v>19.8</v>
      </c>
      <c r="DA7" s="659"/>
      <c r="DB7" s="659"/>
      <c r="DC7" s="659"/>
      <c r="DD7" s="627">
        <v>658432</v>
      </c>
      <c r="DE7" s="622"/>
      <c r="DF7" s="622"/>
      <c r="DG7" s="622"/>
      <c r="DH7" s="622"/>
      <c r="DI7" s="622"/>
      <c r="DJ7" s="622"/>
      <c r="DK7" s="622"/>
      <c r="DL7" s="622"/>
      <c r="DM7" s="622"/>
      <c r="DN7" s="622"/>
      <c r="DO7" s="622"/>
      <c r="DP7" s="623"/>
      <c r="DQ7" s="627">
        <v>3680248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42203</v>
      </c>
      <c r="S8" s="622"/>
      <c r="T8" s="622"/>
      <c r="U8" s="622"/>
      <c r="V8" s="622"/>
      <c r="W8" s="622"/>
      <c r="X8" s="622"/>
      <c r="Y8" s="623"/>
      <c r="Z8" s="659">
        <v>0.1</v>
      </c>
      <c r="AA8" s="659"/>
      <c r="AB8" s="659"/>
      <c r="AC8" s="659"/>
      <c r="AD8" s="660">
        <v>42203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180281</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17353353</v>
      </c>
      <c r="CS8" s="622"/>
      <c r="CT8" s="622"/>
      <c r="CU8" s="622"/>
      <c r="CV8" s="622"/>
      <c r="CW8" s="622"/>
      <c r="CX8" s="622"/>
      <c r="CY8" s="623"/>
      <c r="CZ8" s="659">
        <v>31.8</v>
      </c>
      <c r="DA8" s="659"/>
      <c r="DB8" s="659"/>
      <c r="DC8" s="659"/>
      <c r="DD8" s="627">
        <v>28320</v>
      </c>
      <c r="DE8" s="622"/>
      <c r="DF8" s="622"/>
      <c r="DG8" s="622"/>
      <c r="DH8" s="622"/>
      <c r="DI8" s="622"/>
      <c r="DJ8" s="622"/>
      <c r="DK8" s="622"/>
      <c r="DL8" s="622"/>
      <c r="DM8" s="622"/>
      <c r="DN8" s="622"/>
      <c r="DO8" s="622"/>
      <c r="DP8" s="623"/>
      <c r="DQ8" s="627">
        <v>8344369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48703</v>
      </c>
      <c r="S9" s="622"/>
      <c r="T9" s="622"/>
      <c r="U9" s="622"/>
      <c r="V9" s="622"/>
      <c r="W9" s="622"/>
      <c r="X9" s="622"/>
      <c r="Y9" s="623"/>
      <c r="Z9" s="659">
        <v>0.1</v>
      </c>
      <c r="AA9" s="659"/>
      <c r="AB9" s="659"/>
      <c r="AC9" s="659"/>
      <c r="AD9" s="660">
        <v>48703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5218364</v>
      </c>
      <c r="BH9" s="622"/>
      <c r="BI9" s="622"/>
      <c r="BJ9" s="622"/>
      <c r="BK9" s="622"/>
      <c r="BL9" s="622"/>
      <c r="BM9" s="622"/>
      <c r="BN9" s="623"/>
      <c r="BO9" s="659">
        <v>31.1</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4955965</v>
      </c>
      <c r="CS9" s="622"/>
      <c r="CT9" s="622"/>
      <c r="CU9" s="622"/>
      <c r="CV9" s="622"/>
      <c r="CW9" s="622"/>
      <c r="CX9" s="622"/>
      <c r="CY9" s="623"/>
      <c r="CZ9" s="659">
        <v>9.1</v>
      </c>
      <c r="DA9" s="659"/>
      <c r="DB9" s="659"/>
      <c r="DC9" s="659"/>
      <c r="DD9" s="627">
        <v>84811</v>
      </c>
      <c r="DE9" s="622"/>
      <c r="DF9" s="622"/>
      <c r="DG9" s="622"/>
      <c r="DH9" s="622"/>
      <c r="DI9" s="622"/>
      <c r="DJ9" s="622"/>
      <c r="DK9" s="622"/>
      <c r="DL9" s="622"/>
      <c r="DM9" s="622"/>
      <c r="DN9" s="622"/>
      <c r="DO9" s="622"/>
      <c r="DP9" s="623"/>
      <c r="DQ9" s="627">
        <v>3316911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409965</v>
      </c>
      <c r="BH10" s="622"/>
      <c r="BI10" s="622"/>
      <c r="BJ10" s="622"/>
      <c r="BK10" s="622"/>
      <c r="BL10" s="622"/>
      <c r="BM10" s="622"/>
      <c r="BN10" s="623"/>
      <c r="BO10" s="659">
        <v>2.4</v>
      </c>
      <c r="BP10" s="659"/>
      <c r="BQ10" s="659"/>
      <c r="BR10" s="659"/>
      <c r="BS10" s="660">
        <v>68159</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43872</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35117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2726617</v>
      </c>
      <c r="S11" s="622"/>
      <c r="T11" s="622"/>
      <c r="U11" s="622"/>
      <c r="V11" s="622"/>
      <c r="W11" s="622"/>
      <c r="X11" s="622"/>
      <c r="Y11" s="623"/>
      <c r="Z11" s="624">
        <v>4.7</v>
      </c>
      <c r="AA11" s="625"/>
      <c r="AB11" s="625"/>
      <c r="AC11" s="626"/>
      <c r="AD11" s="627">
        <v>2726617</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902366</v>
      </c>
      <c r="BH11" s="622"/>
      <c r="BI11" s="622"/>
      <c r="BJ11" s="622"/>
      <c r="BK11" s="622"/>
      <c r="BL11" s="622"/>
      <c r="BM11" s="622"/>
      <c r="BN11" s="623"/>
      <c r="BO11" s="659">
        <v>5.4</v>
      </c>
      <c r="BP11" s="659"/>
      <c r="BQ11" s="659"/>
      <c r="BR11" s="659"/>
      <c r="BS11" s="660">
        <v>258033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801030</v>
      </c>
      <c r="CS11" s="622"/>
      <c r="CT11" s="622"/>
      <c r="CU11" s="622"/>
      <c r="CV11" s="622"/>
      <c r="CW11" s="622"/>
      <c r="CX11" s="622"/>
      <c r="CY11" s="623"/>
      <c r="CZ11" s="659">
        <v>1.5</v>
      </c>
      <c r="DA11" s="659"/>
      <c r="DB11" s="659"/>
      <c r="DC11" s="659"/>
      <c r="DD11" s="627">
        <v>3888</v>
      </c>
      <c r="DE11" s="622"/>
      <c r="DF11" s="622"/>
      <c r="DG11" s="622"/>
      <c r="DH11" s="622"/>
      <c r="DI11" s="622"/>
      <c r="DJ11" s="622"/>
      <c r="DK11" s="622"/>
      <c r="DL11" s="622"/>
      <c r="DM11" s="622"/>
      <c r="DN11" s="622"/>
      <c r="DO11" s="622"/>
      <c r="DP11" s="623"/>
      <c r="DQ11" s="627">
        <v>347913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66508</v>
      </c>
      <c r="S12" s="622"/>
      <c r="T12" s="622"/>
      <c r="U12" s="622"/>
      <c r="V12" s="622"/>
      <c r="W12" s="622"/>
      <c r="X12" s="622"/>
      <c r="Y12" s="623"/>
      <c r="Z12" s="659">
        <v>0.1</v>
      </c>
      <c r="AA12" s="659"/>
      <c r="AB12" s="659"/>
      <c r="AC12" s="659"/>
      <c r="AD12" s="660">
        <v>66508</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7810117</v>
      </c>
      <c r="BH12" s="622"/>
      <c r="BI12" s="622"/>
      <c r="BJ12" s="622"/>
      <c r="BK12" s="622"/>
      <c r="BL12" s="622"/>
      <c r="BM12" s="622"/>
      <c r="BN12" s="623"/>
      <c r="BO12" s="659">
        <v>46.5</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2051663</v>
      </c>
      <c r="CS12" s="622"/>
      <c r="CT12" s="622"/>
      <c r="CU12" s="622"/>
      <c r="CV12" s="622"/>
      <c r="CW12" s="622"/>
      <c r="CX12" s="622"/>
      <c r="CY12" s="623"/>
      <c r="CZ12" s="659">
        <v>3.8</v>
      </c>
      <c r="DA12" s="659"/>
      <c r="DB12" s="659"/>
      <c r="DC12" s="659"/>
      <c r="DD12" s="627">
        <v>85712</v>
      </c>
      <c r="DE12" s="622"/>
      <c r="DF12" s="622"/>
      <c r="DG12" s="622"/>
      <c r="DH12" s="622"/>
      <c r="DI12" s="622"/>
      <c r="DJ12" s="622"/>
      <c r="DK12" s="622"/>
      <c r="DL12" s="622"/>
      <c r="DM12" s="622"/>
      <c r="DN12" s="622"/>
      <c r="DO12" s="622"/>
      <c r="DP12" s="623"/>
      <c r="DQ12" s="627">
        <v>1278731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7648681</v>
      </c>
      <c r="BH13" s="622"/>
      <c r="BI13" s="622"/>
      <c r="BJ13" s="622"/>
      <c r="BK13" s="622"/>
      <c r="BL13" s="622"/>
      <c r="BM13" s="622"/>
      <c r="BN13" s="623"/>
      <c r="BO13" s="659">
        <v>45.6</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5963659</v>
      </c>
      <c r="CS13" s="622"/>
      <c r="CT13" s="622"/>
      <c r="CU13" s="622"/>
      <c r="CV13" s="622"/>
      <c r="CW13" s="622"/>
      <c r="CX13" s="622"/>
      <c r="CY13" s="623"/>
      <c r="CZ13" s="659">
        <v>10.9</v>
      </c>
      <c r="DA13" s="659"/>
      <c r="DB13" s="659"/>
      <c r="DC13" s="659"/>
      <c r="DD13" s="627">
        <v>2346143</v>
      </c>
      <c r="DE13" s="622"/>
      <c r="DF13" s="622"/>
      <c r="DG13" s="622"/>
      <c r="DH13" s="622"/>
      <c r="DI13" s="622"/>
      <c r="DJ13" s="622"/>
      <c r="DK13" s="622"/>
      <c r="DL13" s="622"/>
      <c r="DM13" s="622"/>
      <c r="DN13" s="622"/>
      <c r="DO13" s="622"/>
      <c r="DP13" s="623"/>
      <c r="DQ13" s="627">
        <v>4212279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3234</v>
      </c>
      <c r="S14" s="622"/>
      <c r="T14" s="622"/>
      <c r="U14" s="622"/>
      <c r="V14" s="622"/>
      <c r="W14" s="622"/>
      <c r="X14" s="622"/>
      <c r="Y14" s="623"/>
      <c r="Z14" s="659">
        <v>0</v>
      </c>
      <c r="AA14" s="659"/>
      <c r="AB14" s="659"/>
      <c r="AC14" s="659"/>
      <c r="AD14" s="660">
        <v>3234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303835</v>
      </c>
      <c r="BH14" s="622"/>
      <c r="BI14" s="622"/>
      <c r="BJ14" s="622"/>
      <c r="BK14" s="622"/>
      <c r="BL14" s="622"/>
      <c r="BM14" s="622"/>
      <c r="BN14" s="623"/>
      <c r="BO14" s="659">
        <v>1.8</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1748284</v>
      </c>
      <c r="CS14" s="622"/>
      <c r="CT14" s="622"/>
      <c r="CU14" s="622"/>
      <c r="CV14" s="622"/>
      <c r="CW14" s="622"/>
      <c r="CX14" s="622"/>
      <c r="CY14" s="623"/>
      <c r="CZ14" s="659">
        <v>3.2</v>
      </c>
      <c r="DA14" s="659"/>
      <c r="DB14" s="659"/>
      <c r="DC14" s="659"/>
      <c r="DD14" s="627">
        <v>401777</v>
      </c>
      <c r="DE14" s="622"/>
      <c r="DF14" s="622"/>
      <c r="DG14" s="622"/>
      <c r="DH14" s="622"/>
      <c r="DI14" s="622"/>
      <c r="DJ14" s="622"/>
      <c r="DK14" s="622"/>
      <c r="DL14" s="622"/>
      <c r="DM14" s="622"/>
      <c r="DN14" s="622"/>
      <c r="DO14" s="622"/>
      <c r="DP14" s="623"/>
      <c r="DQ14" s="627">
        <v>1425148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933932</v>
      </c>
      <c r="BH15" s="622"/>
      <c r="BI15" s="622"/>
      <c r="BJ15" s="622"/>
      <c r="BK15" s="622"/>
      <c r="BL15" s="622"/>
      <c r="BM15" s="622"/>
      <c r="BN15" s="623"/>
      <c r="BO15" s="659">
        <v>5.6</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7128806</v>
      </c>
      <c r="CS15" s="622"/>
      <c r="CT15" s="622"/>
      <c r="CU15" s="622"/>
      <c r="CV15" s="622"/>
      <c r="CW15" s="622"/>
      <c r="CX15" s="622"/>
      <c r="CY15" s="623"/>
      <c r="CZ15" s="659">
        <v>13.1</v>
      </c>
      <c r="DA15" s="659"/>
      <c r="DB15" s="659"/>
      <c r="DC15" s="659"/>
      <c r="DD15" s="627">
        <v>1195349</v>
      </c>
      <c r="DE15" s="622"/>
      <c r="DF15" s="622"/>
      <c r="DG15" s="622"/>
      <c r="DH15" s="622"/>
      <c r="DI15" s="622"/>
      <c r="DJ15" s="622"/>
      <c r="DK15" s="622"/>
      <c r="DL15" s="622"/>
      <c r="DM15" s="622"/>
      <c r="DN15" s="622"/>
      <c r="DO15" s="622"/>
      <c r="DP15" s="623"/>
      <c r="DQ15" s="627">
        <v>5299384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38945</v>
      </c>
      <c r="S16" s="622"/>
      <c r="T16" s="622"/>
      <c r="U16" s="622"/>
      <c r="V16" s="622"/>
      <c r="W16" s="622"/>
      <c r="X16" s="622"/>
      <c r="Y16" s="623"/>
      <c r="Z16" s="659">
        <v>0.1</v>
      </c>
      <c r="AA16" s="659"/>
      <c r="AB16" s="659"/>
      <c r="AC16" s="659"/>
      <c r="AD16" s="660">
        <v>38945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19391</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3913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245485</v>
      </c>
      <c r="S17" s="622"/>
      <c r="T17" s="622"/>
      <c r="U17" s="622"/>
      <c r="V17" s="622"/>
      <c r="W17" s="622"/>
      <c r="X17" s="622"/>
      <c r="Y17" s="623"/>
      <c r="Z17" s="659">
        <v>0.4</v>
      </c>
      <c r="AA17" s="659"/>
      <c r="AB17" s="659"/>
      <c r="AC17" s="659"/>
      <c r="AD17" s="660">
        <v>245485</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3407110</v>
      </c>
      <c r="CS17" s="622"/>
      <c r="CT17" s="622"/>
      <c r="CU17" s="622"/>
      <c r="CV17" s="622"/>
      <c r="CW17" s="622"/>
      <c r="CX17" s="622"/>
      <c r="CY17" s="623"/>
      <c r="CZ17" s="659">
        <v>6.2</v>
      </c>
      <c r="DA17" s="659"/>
      <c r="DB17" s="659"/>
      <c r="DC17" s="659"/>
      <c r="DD17" s="627" t="s">
        <v>121</v>
      </c>
      <c r="DE17" s="622"/>
      <c r="DF17" s="622"/>
      <c r="DG17" s="622"/>
      <c r="DH17" s="622"/>
      <c r="DI17" s="622"/>
      <c r="DJ17" s="622"/>
      <c r="DK17" s="622"/>
      <c r="DL17" s="622"/>
      <c r="DM17" s="622"/>
      <c r="DN17" s="622"/>
      <c r="DO17" s="622"/>
      <c r="DP17" s="623"/>
      <c r="DQ17" s="627">
        <v>3182263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117751</v>
      </c>
      <c r="S18" s="622"/>
      <c r="T18" s="622"/>
      <c r="U18" s="622"/>
      <c r="V18" s="622"/>
      <c r="W18" s="622"/>
      <c r="X18" s="622"/>
      <c r="Y18" s="623"/>
      <c r="Z18" s="659">
        <v>0.2</v>
      </c>
      <c r="AA18" s="659"/>
      <c r="AB18" s="659"/>
      <c r="AC18" s="659"/>
      <c r="AD18" s="660">
        <v>117751</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116503</v>
      </c>
      <c r="S19" s="622"/>
      <c r="T19" s="622"/>
      <c r="U19" s="622"/>
      <c r="V19" s="622"/>
      <c r="W19" s="622"/>
      <c r="X19" s="622"/>
      <c r="Y19" s="623"/>
      <c r="Z19" s="659">
        <v>0.2</v>
      </c>
      <c r="AA19" s="659"/>
      <c r="AB19" s="659"/>
      <c r="AC19" s="659"/>
      <c r="AD19" s="660">
        <v>116503</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1029045</v>
      </c>
      <c r="BH19" s="622"/>
      <c r="BI19" s="622"/>
      <c r="BJ19" s="622"/>
      <c r="BK19" s="622"/>
      <c r="BL19" s="622"/>
      <c r="BM19" s="622"/>
      <c r="BN19" s="623"/>
      <c r="BO19" s="659">
        <v>6.1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1248</v>
      </c>
      <c r="S20" s="622"/>
      <c r="T20" s="622"/>
      <c r="U20" s="622"/>
      <c r="V20" s="622"/>
      <c r="W20" s="622"/>
      <c r="X20" s="622"/>
      <c r="Y20" s="623"/>
      <c r="Z20" s="659">
        <v>0</v>
      </c>
      <c r="AA20" s="659"/>
      <c r="AB20" s="659"/>
      <c r="AC20" s="659"/>
      <c r="AD20" s="660">
        <v>1248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1029045</v>
      </c>
      <c r="BH20" s="622"/>
      <c r="BI20" s="622"/>
      <c r="BJ20" s="622"/>
      <c r="BK20" s="622"/>
      <c r="BL20" s="622"/>
      <c r="BM20" s="622"/>
      <c r="BN20" s="623"/>
      <c r="BO20" s="659">
        <v>6.1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54611913</v>
      </c>
      <c r="CS20" s="622"/>
      <c r="CT20" s="622"/>
      <c r="CU20" s="622"/>
      <c r="CV20" s="622"/>
      <c r="CW20" s="622"/>
      <c r="CX20" s="622"/>
      <c r="CY20" s="623"/>
      <c r="CZ20" s="659">
        <v>100</v>
      </c>
      <c r="DA20" s="659"/>
      <c r="DB20" s="659"/>
      <c r="DC20" s="659"/>
      <c r="DD20" s="627">
        <v>4807967</v>
      </c>
      <c r="DE20" s="622"/>
      <c r="DF20" s="622"/>
      <c r="DG20" s="622"/>
      <c r="DH20" s="622"/>
      <c r="DI20" s="622"/>
      <c r="DJ20" s="622"/>
      <c r="DK20" s="622"/>
      <c r="DL20" s="622"/>
      <c r="DM20" s="622"/>
      <c r="DN20" s="622"/>
      <c r="DO20" s="622"/>
      <c r="DP20" s="623"/>
      <c r="DQ20" s="627">
        <v>31435932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6972068</v>
      </c>
      <c r="S21" s="622"/>
      <c r="T21" s="622"/>
      <c r="U21" s="622"/>
      <c r="V21" s="622"/>
      <c r="W21" s="622"/>
      <c r="X21" s="622"/>
      <c r="Y21" s="623"/>
      <c r="Z21" s="659">
        <v>12.1</v>
      </c>
      <c r="AA21" s="659"/>
      <c r="AB21" s="659"/>
      <c r="AC21" s="659"/>
      <c r="AD21" s="660">
        <v>6265085</v>
      </c>
      <c r="AE21" s="660"/>
      <c r="AF21" s="660"/>
      <c r="AG21" s="660"/>
      <c r="AH21" s="660"/>
      <c r="AI21" s="660"/>
      <c r="AJ21" s="660"/>
      <c r="AK21" s="660"/>
      <c r="AL21" s="624">
        <v>23.4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33083</v>
      </c>
      <c r="BH21" s="622"/>
      <c r="BI21" s="622"/>
      <c r="BJ21" s="622"/>
      <c r="BK21" s="622"/>
      <c r="BL21" s="622"/>
      <c r="BM21" s="622"/>
      <c r="BN21" s="623"/>
      <c r="BO21" s="659">
        <v>0.2</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6265085</v>
      </c>
      <c r="S22" s="622"/>
      <c r="T22" s="622"/>
      <c r="U22" s="622"/>
      <c r="V22" s="622"/>
      <c r="W22" s="622"/>
      <c r="X22" s="622"/>
      <c r="Y22" s="623"/>
      <c r="Z22" s="659">
        <v>10.9</v>
      </c>
      <c r="AA22" s="659"/>
      <c r="AB22" s="659"/>
      <c r="AC22" s="659"/>
      <c r="AD22" s="660">
        <v>6265085</v>
      </c>
      <c r="AE22" s="660"/>
      <c r="AF22" s="660"/>
      <c r="AG22" s="660"/>
      <c r="AH22" s="660"/>
      <c r="AI22" s="660"/>
      <c r="AJ22" s="660"/>
      <c r="AK22" s="660"/>
      <c r="AL22" s="624">
        <v>23.4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706983</v>
      </c>
      <c r="S23" s="622"/>
      <c r="T23" s="622"/>
      <c r="U23" s="622"/>
      <c r="V23" s="622"/>
      <c r="W23" s="622"/>
      <c r="X23" s="622"/>
      <c r="Y23" s="623"/>
      <c r="Z23" s="659">
        <v>1.2</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995962</v>
      </c>
      <c r="BH23" s="622"/>
      <c r="BI23" s="622"/>
      <c r="BJ23" s="622"/>
      <c r="BK23" s="622"/>
      <c r="BL23" s="622"/>
      <c r="BM23" s="622"/>
      <c r="BN23" s="623"/>
      <c r="BO23" s="659">
        <v>5.9</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22606470</v>
      </c>
      <c r="CS24" s="677"/>
      <c r="CT24" s="677"/>
      <c r="CU24" s="677"/>
      <c r="CV24" s="677"/>
      <c r="CW24" s="677"/>
      <c r="CX24" s="677"/>
      <c r="CY24" s="702"/>
      <c r="CZ24" s="703">
        <v>41.4</v>
      </c>
      <c r="DA24" s="685"/>
      <c r="DB24" s="685"/>
      <c r="DC24" s="705"/>
      <c r="DD24" s="701">
        <v>13456244</v>
      </c>
      <c r="DE24" s="677"/>
      <c r="DF24" s="677"/>
      <c r="DG24" s="677"/>
      <c r="DH24" s="677"/>
      <c r="DI24" s="677"/>
      <c r="DJ24" s="677"/>
      <c r="DK24" s="702"/>
      <c r="DL24" s="701">
        <v>11911720</v>
      </c>
      <c r="DM24" s="677"/>
      <c r="DN24" s="677"/>
      <c r="DO24" s="677"/>
      <c r="DP24" s="677"/>
      <c r="DQ24" s="677"/>
      <c r="DR24" s="677"/>
      <c r="DS24" s="677"/>
      <c r="DT24" s="677"/>
      <c r="DU24" s="677"/>
      <c r="DV24" s="702"/>
      <c r="DW24" s="703">
        <v>44.4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27924486</v>
      </c>
      <c r="S25" s="622"/>
      <c r="T25" s="622"/>
      <c r="U25" s="622"/>
      <c r="V25" s="622"/>
      <c r="W25" s="622"/>
      <c r="X25" s="622"/>
      <c r="Y25" s="623"/>
      <c r="Z25" s="659">
        <v>48.4</v>
      </c>
      <c r="AA25" s="659"/>
      <c r="AB25" s="659"/>
      <c r="AC25" s="659"/>
      <c r="AD25" s="660">
        <v>26221541</v>
      </c>
      <c r="AE25" s="660"/>
      <c r="AF25" s="660"/>
      <c r="AG25" s="660"/>
      <c r="AH25" s="660"/>
      <c r="AI25" s="660"/>
      <c r="AJ25" s="660"/>
      <c r="AK25" s="660"/>
      <c r="AL25" s="624">
        <v>97.8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6531420</v>
      </c>
      <c r="CS25" s="634"/>
      <c r="CT25" s="634"/>
      <c r="CU25" s="634"/>
      <c r="CV25" s="634"/>
      <c r="CW25" s="634"/>
      <c r="CX25" s="634"/>
      <c r="CY25" s="635"/>
      <c r="CZ25" s="624">
        <v>12</v>
      </c>
      <c r="DA25" s="636"/>
      <c r="DB25" s="636"/>
      <c r="DC25" s="637"/>
      <c r="DD25" s="627">
        <v>6057589</v>
      </c>
      <c r="DE25" s="634"/>
      <c r="DF25" s="634"/>
      <c r="DG25" s="634"/>
      <c r="DH25" s="634"/>
      <c r="DI25" s="634"/>
      <c r="DJ25" s="634"/>
      <c r="DK25" s="635"/>
      <c r="DL25" s="627">
        <v>5631913</v>
      </c>
      <c r="DM25" s="634"/>
      <c r="DN25" s="634"/>
      <c r="DO25" s="634"/>
      <c r="DP25" s="634"/>
      <c r="DQ25" s="634"/>
      <c r="DR25" s="634"/>
      <c r="DS25" s="634"/>
      <c r="DT25" s="634"/>
      <c r="DU25" s="634"/>
      <c r="DV25" s="635"/>
      <c r="DW25" s="624">
        <v>21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12296</v>
      </c>
      <c r="S26" s="622"/>
      <c r="T26" s="622"/>
      <c r="U26" s="622"/>
      <c r="V26" s="622"/>
      <c r="W26" s="622"/>
      <c r="X26" s="622"/>
      <c r="Y26" s="623"/>
      <c r="Z26" s="659">
        <v>0</v>
      </c>
      <c r="AA26" s="659"/>
      <c r="AB26" s="659"/>
      <c r="AC26" s="659"/>
      <c r="AD26" s="660">
        <v>12296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4210218</v>
      </c>
      <c r="CS26" s="622"/>
      <c r="CT26" s="622"/>
      <c r="CU26" s="622"/>
      <c r="CV26" s="622"/>
      <c r="CW26" s="622"/>
      <c r="CX26" s="622"/>
      <c r="CY26" s="623"/>
      <c r="CZ26" s="624">
        <v>7.7</v>
      </c>
      <c r="DA26" s="636"/>
      <c r="DB26" s="636"/>
      <c r="DC26" s="637"/>
      <c r="DD26" s="627">
        <v>3801245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57540</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16787905</v>
      </c>
      <c r="BH27" s="622"/>
      <c r="BI27" s="622"/>
      <c r="BJ27" s="622"/>
      <c r="BK27" s="622"/>
      <c r="BL27" s="622"/>
      <c r="BM27" s="622"/>
      <c r="BN27" s="623"/>
      <c r="BO27" s="659">
        <v>100</v>
      </c>
      <c r="BP27" s="659"/>
      <c r="BQ27" s="659"/>
      <c r="BR27" s="659"/>
      <c r="BS27" s="660">
        <v>326192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12667940</v>
      </c>
      <c r="CS27" s="634"/>
      <c r="CT27" s="634"/>
      <c r="CU27" s="634"/>
      <c r="CV27" s="634"/>
      <c r="CW27" s="634"/>
      <c r="CX27" s="634"/>
      <c r="CY27" s="635"/>
      <c r="CZ27" s="624">
        <v>23.2</v>
      </c>
      <c r="DA27" s="636"/>
      <c r="DB27" s="636"/>
      <c r="DC27" s="637"/>
      <c r="DD27" s="627">
        <v>4216392</v>
      </c>
      <c r="DE27" s="634"/>
      <c r="DF27" s="634"/>
      <c r="DG27" s="634"/>
      <c r="DH27" s="634"/>
      <c r="DI27" s="634"/>
      <c r="DJ27" s="634"/>
      <c r="DK27" s="635"/>
      <c r="DL27" s="627">
        <v>3097544</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728714</v>
      </c>
      <c r="S28" s="622"/>
      <c r="T28" s="622"/>
      <c r="U28" s="622"/>
      <c r="V28" s="622"/>
      <c r="W28" s="622"/>
      <c r="X28" s="622"/>
      <c r="Y28" s="623"/>
      <c r="Z28" s="659">
        <v>1.3</v>
      </c>
      <c r="AA28" s="659"/>
      <c r="AB28" s="659"/>
      <c r="AC28" s="659"/>
      <c r="AD28" s="660">
        <v>36258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3407110</v>
      </c>
      <c r="CS28" s="622"/>
      <c r="CT28" s="622"/>
      <c r="CU28" s="622"/>
      <c r="CV28" s="622"/>
      <c r="CW28" s="622"/>
      <c r="CX28" s="622"/>
      <c r="CY28" s="623"/>
      <c r="CZ28" s="624">
        <v>6.2</v>
      </c>
      <c r="DA28" s="636"/>
      <c r="DB28" s="636"/>
      <c r="DC28" s="637"/>
      <c r="DD28" s="627">
        <v>3182263</v>
      </c>
      <c r="DE28" s="622"/>
      <c r="DF28" s="622"/>
      <c r="DG28" s="622"/>
      <c r="DH28" s="622"/>
      <c r="DI28" s="622"/>
      <c r="DJ28" s="622"/>
      <c r="DK28" s="623"/>
      <c r="DL28" s="627">
        <v>3182263</v>
      </c>
      <c r="DM28" s="622"/>
      <c r="DN28" s="622"/>
      <c r="DO28" s="622"/>
      <c r="DP28" s="622"/>
      <c r="DQ28" s="622"/>
      <c r="DR28" s="622"/>
      <c r="DS28" s="622"/>
      <c r="DT28" s="622"/>
      <c r="DU28" s="622"/>
      <c r="DV28" s="623"/>
      <c r="DW28" s="624">
        <v>11.9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567653</v>
      </c>
      <c r="S29" s="622"/>
      <c r="T29" s="622"/>
      <c r="U29" s="622"/>
      <c r="V29" s="622"/>
      <c r="W29" s="622"/>
      <c r="X29" s="622"/>
      <c r="Y29" s="623"/>
      <c r="Z29" s="659">
        <v>1</v>
      </c>
      <c r="AA29" s="659"/>
      <c r="AB29" s="659"/>
      <c r="AC29" s="659"/>
      <c r="AD29" s="660">
        <v>161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3407110</v>
      </c>
      <c r="CS29" s="634"/>
      <c r="CT29" s="634"/>
      <c r="CU29" s="634"/>
      <c r="CV29" s="634"/>
      <c r="CW29" s="634"/>
      <c r="CX29" s="634"/>
      <c r="CY29" s="635"/>
      <c r="CZ29" s="624">
        <v>6.2</v>
      </c>
      <c r="DA29" s="636"/>
      <c r="DB29" s="636"/>
      <c r="DC29" s="637"/>
      <c r="DD29" s="627">
        <v>3182263</v>
      </c>
      <c r="DE29" s="634"/>
      <c r="DF29" s="634"/>
      <c r="DG29" s="634"/>
      <c r="DH29" s="634"/>
      <c r="DI29" s="634"/>
      <c r="DJ29" s="634"/>
      <c r="DK29" s="635"/>
      <c r="DL29" s="627">
        <v>3182263</v>
      </c>
      <c r="DM29" s="634"/>
      <c r="DN29" s="634"/>
      <c r="DO29" s="634"/>
      <c r="DP29" s="634"/>
      <c r="DQ29" s="634"/>
      <c r="DR29" s="634"/>
      <c r="DS29" s="634"/>
      <c r="DT29" s="634"/>
      <c r="DU29" s="634"/>
      <c r="DV29" s="635"/>
      <c r="DW29" s="624">
        <v>11.9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10305214</v>
      </c>
      <c r="S30" s="622"/>
      <c r="T30" s="622"/>
      <c r="U30" s="622"/>
      <c r="V30" s="622"/>
      <c r="W30" s="622"/>
      <c r="X30" s="622"/>
      <c r="Y30" s="623"/>
      <c r="Z30" s="659">
        <v>17.899999999999999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3326117</v>
      </c>
      <c r="CS30" s="622"/>
      <c r="CT30" s="622"/>
      <c r="CU30" s="622"/>
      <c r="CV30" s="622"/>
      <c r="CW30" s="622"/>
      <c r="CX30" s="622"/>
      <c r="CY30" s="623"/>
      <c r="CZ30" s="624">
        <v>6.1</v>
      </c>
      <c r="DA30" s="636"/>
      <c r="DB30" s="636"/>
      <c r="DC30" s="637"/>
      <c r="DD30" s="627">
        <v>3102722</v>
      </c>
      <c r="DE30" s="622"/>
      <c r="DF30" s="622"/>
      <c r="DG30" s="622"/>
      <c r="DH30" s="622"/>
      <c r="DI30" s="622"/>
      <c r="DJ30" s="622"/>
      <c r="DK30" s="623"/>
      <c r="DL30" s="627">
        <v>3102722</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494890</v>
      </c>
      <c r="S31" s="622"/>
      <c r="T31" s="622"/>
      <c r="U31" s="622"/>
      <c r="V31" s="622"/>
      <c r="W31" s="622"/>
      <c r="X31" s="622"/>
      <c r="Y31" s="623"/>
      <c r="Z31" s="659">
        <v>0.9</v>
      </c>
      <c r="AA31" s="659"/>
      <c r="AB31" s="659"/>
      <c r="AC31" s="659"/>
      <c r="AD31" s="660">
        <v>494890</v>
      </c>
      <c r="AE31" s="660"/>
      <c r="AF31" s="660"/>
      <c r="AG31" s="660"/>
      <c r="AH31" s="660"/>
      <c r="AI31" s="660"/>
      <c r="AJ31" s="660"/>
      <c r="AK31" s="660"/>
      <c r="AL31" s="624">
        <v>1.8</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98.8</v>
      </c>
      <c r="BN31" s="684"/>
      <c r="BO31" s="684"/>
      <c r="BP31" s="684"/>
      <c r="BQ31" s="686"/>
      <c r="BR31" s="683">
        <v>99.6</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80993</v>
      </c>
      <c r="CS31" s="634"/>
      <c r="CT31" s="634"/>
      <c r="CU31" s="634"/>
      <c r="CV31" s="634"/>
      <c r="CW31" s="634"/>
      <c r="CX31" s="634"/>
      <c r="CY31" s="635"/>
      <c r="CZ31" s="624">
        <v>0.1</v>
      </c>
      <c r="DA31" s="636"/>
      <c r="DB31" s="636"/>
      <c r="DC31" s="637"/>
      <c r="DD31" s="627">
        <v>79541</v>
      </c>
      <c r="DE31" s="634"/>
      <c r="DF31" s="634"/>
      <c r="DG31" s="634"/>
      <c r="DH31" s="634"/>
      <c r="DI31" s="634"/>
      <c r="DJ31" s="634"/>
      <c r="DK31" s="635"/>
      <c r="DL31" s="627">
        <v>79541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3753809</v>
      </c>
      <c r="S32" s="622"/>
      <c r="T32" s="622"/>
      <c r="U32" s="622"/>
      <c r="V32" s="622"/>
      <c r="W32" s="622"/>
      <c r="X32" s="622"/>
      <c r="Y32" s="623"/>
      <c r="Z32" s="659">
        <v>6.5</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99.4</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2857241</v>
      </c>
      <c r="S33" s="622"/>
      <c r="T33" s="622"/>
      <c r="U33" s="622"/>
      <c r="V33" s="622"/>
      <c r="W33" s="622"/>
      <c r="X33" s="622"/>
      <c r="Y33" s="623"/>
      <c r="Z33" s="659">
        <v>5</v>
      </c>
      <c r="AA33" s="659"/>
      <c r="AB33" s="659"/>
      <c r="AC33" s="659"/>
      <c r="AD33" s="660">
        <v>47114</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99.8</v>
      </c>
      <c r="BH33" s="606"/>
      <c r="BI33" s="606"/>
      <c r="BJ33" s="606"/>
      <c r="BK33" s="606"/>
      <c r="BL33" s="606"/>
      <c r="BM33" s="652">
        <v>99.2</v>
      </c>
      <c r="BN33" s="606"/>
      <c r="BO33" s="606"/>
      <c r="BP33" s="606"/>
      <c r="BQ33" s="669"/>
      <c r="BR33" s="682">
        <v>99.8</v>
      </c>
      <c r="BS33" s="606"/>
      <c r="BT33" s="606"/>
      <c r="BU33" s="606"/>
      <c r="BV33" s="606"/>
      <c r="BW33" s="606"/>
      <c r="BX33" s="652">
        <v>99.1</v>
      </c>
      <c r="BY33" s="606"/>
      <c r="BZ33" s="606"/>
      <c r="CA33" s="606"/>
      <c r="CB33" s="669"/>
      <c r="CD33" s="618" t="s">
        <v>307</v>
      </c>
      <c r="CE33" s="619"/>
      <c r="CF33" s="619"/>
      <c r="CG33" s="619"/>
      <c r="CH33" s="619"/>
      <c r="CI33" s="619"/>
      <c r="CJ33" s="619"/>
      <c r="CK33" s="619"/>
      <c r="CL33" s="619"/>
      <c r="CM33" s="619"/>
      <c r="CN33" s="619"/>
      <c r="CO33" s="619"/>
      <c r="CP33" s="619"/>
      <c r="CQ33" s="620"/>
      <c r="CR33" s="621">
        <v>27178085</v>
      </c>
      <c r="CS33" s="634"/>
      <c r="CT33" s="634"/>
      <c r="CU33" s="634"/>
      <c r="CV33" s="634"/>
      <c r="CW33" s="634"/>
      <c r="CX33" s="634"/>
      <c r="CY33" s="635"/>
      <c r="CZ33" s="624">
        <v>49.8</v>
      </c>
      <c r="DA33" s="636"/>
      <c r="DB33" s="636"/>
      <c r="DC33" s="637"/>
      <c r="DD33" s="627">
        <v>15617893</v>
      </c>
      <c r="DE33" s="634"/>
      <c r="DF33" s="634"/>
      <c r="DG33" s="634"/>
      <c r="DH33" s="634"/>
      <c r="DI33" s="634"/>
      <c r="DJ33" s="634"/>
      <c r="DK33" s="635"/>
      <c r="DL33" s="627">
        <v>11584968</v>
      </c>
      <c r="DM33" s="634"/>
      <c r="DN33" s="634"/>
      <c r="DO33" s="634"/>
      <c r="DP33" s="634"/>
      <c r="DQ33" s="634"/>
      <c r="DR33" s="634"/>
      <c r="DS33" s="634"/>
      <c r="DT33" s="634"/>
      <c r="DU33" s="634"/>
      <c r="DV33" s="635"/>
      <c r="DW33" s="624">
        <v>43.2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6020069</v>
      </c>
      <c r="S34" s="622"/>
      <c r="T34" s="622"/>
      <c r="U34" s="622"/>
      <c r="V34" s="622"/>
      <c r="W34" s="622"/>
      <c r="X34" s="622"/>
      <c r="Y34" s="623"/>
      <c r="Z34" s="659">
        <v>10.4</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10520731</v>
      </c>
      <c r="CS34" s="622"/>
      <c r="CT34" s="622"/>
      <c r="CU34" s="622"/>
      <c r="CV34" s="622"/>
      <c r="CW34" s="622"/>
      <c r="CX34" s="622"/>
      <c r="CY34" s="623"/>
      <c r="CZ34" s="624">
        <v>19.3</v>
      </c>
      <c r="DA34" s="636"/>
      <c r="DB34" s="636"/>
      <c r="DC34" s="637"/>
      <c r="DD34" s="627">
        <v>5129433</v>
      </c>
      <c r="DE34" s="622"/>
      <c r="DF34" s="622"/>
      <c r="DG34" s="622"/>
      <c r="DH34" s="622"/>
      <c r="DI34" s="622"/>
      <c r="DJ34" s="622"/>
      <c r="DK34" s="623"/>
      <c r="DL34" s="627">
        <v>4325848</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1519091</v>
      </c>
      <c r="S35" s="622"/>
      <c r="T35" s="622"/>
      <c r="U35" s="622"/>
      <c r="V35" s="622"/>
      <c r="W35" s="622"/>
      <c r="X35" s="622"/>
      <c r="Y35" s="623"/>
      <c r="Z35" s="659">
        <v>2.6</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1702479</v>
      </c>
      <c r="CS35" s="634"/>
      <c r="CT35" s="634"/>
      <c r="CU35" s="634"/>
      <c r="CV35" s="634"/>
      <c r="CW35" s="634"/>
      <c r="CX35" s="634"/>
      <c r="CY35" s="635"/>
      <c r="CZ35" s="624">
        <v>3.1</v>
      </c>
      <c r="DA35" s="636"/>
      <c r="DB35" s="636"/>
      <c r="DC35" s="637"/>
      <c r="DD35" s="627">
        <v>1478813</v>
      </c>
      <c r="DE35" s="634"/>
      <c r="DF35" s="634"/>
      <c r="DG35" s="634"/>
      <c r="DH35" s="634"/>
      <c r="DI35" s="634"/>
      <c r="DJ35" s="634"/>
      <c r="DK35" s="635"/>
      <c r="DL35" s="627">
        <v>1231976</v>
      </c>
      <c r="DM35" s="634"/>
      <c r="DN35" s="634"/>
      <c r="DO35" s="634"/>
      <c r="DP35" s="634"/>
      <c r="DQ35" s="634"/>
      <c r="DR35" s="634"/>
      <c r="DS35" s="634"/>
      <c r="DT35" s="634"/>
      <c r="DU35" s="634"/>
      <c r="DV35" s="635"/>
      <c r="DW35" s="624">
        <v>4.5999999999999996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1434394</v>
      </c>
      <c r="S36" s="622"/>
      <c r="T36" s="622"/>
      <c r="U36" s="622"/>
      <c r="V36" s="622"/>
      <c r="W36" s="622"/>
      <c r="X36" s="622"/>
      <c r="Y36" s="623"/>
      <c r="Z36" s="659">
        <v>2.5</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5039536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3887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7513099</v>
      </c>
      <c r="CS36" s="622"/>
      <c r="CT36" s="622"/>
      <c r="CU36" s="622"/>
      <c r="CV36" s="622"/>
      <c r="CW36" s="622"/>
      <c r="CX36" s="622"/>
      <c r="CY36" s="623"/>
      <c r="CZ36" s="624">
        <v>13.8</v>
      </c>
      <c r="DA36" s="636"/>
      <c r="DB36" s="636"/>
      <c r="DC36" s="637"/>
      <c r="DD36" s="627">
        <v>5792014</v>
      </c>
      <c r="DE36" s="622"/>
      <c r="DF36" s="622"/>
      <c r="DG36" s="622"/>
      <c r="DH36" s="622"/>
      <c r="DI36" s="622"/>
      <c r="DJ36" s="622"/>
      <c r="DK36" s="623"/>
      <c r="DL36" s="627">
        <v>3817521</v>
      </c>
      <c r="DM36" s="622"/>
      <c r="DN36" s="622"/>
      <c r="DO36" s="622"/>
      <c r="DP36" s="622"/>
      <c r="DQ36" s="622"/>
      <c r="DR36" s="622"/>
      <c r="DS36" s="622"/>
      <c r="DT36" s="622"/>
      <c r="DU36" s="622"/>
      <c r="DV36" s="623"/>
      <c r="DW36" s="624">
        <v>14.2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1013459</v>
      </c>
      <c r="S37" s="622"/>
      <c r="T37" s="622"/>
      <c r="U37" s="622"/>
      <c r="V37" s="622"/>
      <c r="W37" s="622"/>
      <c r="X37" s="622"/>
      <c r="Y37" s="623"/>
      <c r="Z37" s="659">
        <v>1.8</v>
      </c>
      <c r="AA37" s="659"/>
      <c r="AB37" s="659"/>
      <c r="AC37" s="659"/>
      <c r="AD37" s="660" t="s">
        <v>121</v>
      </c>
      <c r="AE37" s="660"/>
      <c r="AF37" s="660"/>
      <c r="AG37" s="660"/>
      <c r="AH37" s="660"/>
      <c r="AI37" s="660"/>
      <c r="AJ37" s="660"/>
      <c r="AK37" s="660"/>
      <c r="AL37" s="624" t="s">
        <v>121</v>
      </c>
      <c r="AM37" s="625"/>
      <c r="AN37" s="625"/>
      <c r="AO37" s="661"/>
      <c r="AQ37" s="654" t="s">
        <v>319</v>
      </c>
      <c r="AR37" s="655"/>
      <c r="AS37" s="655"/>
      <c r="AT37" s="655"/>
      <c r="AU37" s="655"/>
      <c r="AV37" s="655"/>
      <c r="AW37" s="655"/>
      <c r="AX37" s="655"/>
      <c r="AY37" s="656"/>
      <c r="AZ37" s="621">
        <v>1036447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-202979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362768</v>
      </c>
      <c r="CS37" s="634"/>
      <c r="CT37" s="634"/>
      <c r="CU37" s="634"/>
      <c r="CV37" s="634"/>
      <c r="CW37" s="634"/>
      <c r="CX37" s="634"/>
      <c r="CY37" s="635"/>
      <c r="CZ37" s="624">
        <v>0.7</v>
      </c>
      <c r="DA37" s="636"/>
      <c r="DB37" s="636"/>
      <c r="DC37" s="637"/>
      <c r="DD37" s="627">
        <v>69031</v>
      </c>
      <c r="DE37" s="634"/>
      <c r="DF37" s="634"/>
      <c r="DG37" s="634"/>
      <c r="DH37" s="634"/>
      <c r="DI37" s="634"/>
      <c r="DJ37" s="634"/>
      <c r="DK37" s="635"/>
      <c r="DL37" s="627">
        <v>49681</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961900</v>
      </c>
      <c r="S38" s="622"/>
      <c r="T38" s="622"/>
      <c r="U38" s="622"/>
      <c r="V38" s="622"/>
      <c r="W38" s="622"/>
      <c r="X38" s="622"/>
      <c r="Y38" s="623"/>
      <c r="Z38" s="659">
        <v>1.7</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921016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9884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3000571</v>
      </c>
      <c r="CS38" s="622"/>
      <c r="CT38" s="622"/>
      <c r="CU38" s="622"/>
      <c r="CV38" s="622"/>
      <c r="CW38" s="622"/>
      <c r="CX38" s="622"/>
      <c r="CY38" s="623"/>
      <c r="CZ38" s="624">
        <v>5.5</v>
      </c>
      <c r="DA38" s="636"/>
      <c r="DB38" s="636"/>
      <c r="DC38" s="637"/>
      <c r="DD38" s="627">
        <v>2435839</v>
      </c>
      <c r="DE38" s="622"/>
      <c r="DF38" s="622"/>
      <c r="DG38" s="622"/>
      <c r="DH38" s="622"/>
      <c r="DI38" s="622"/>
      <c r="DJ38" s="622"/>
      <c r="DK38" s="623"/>
      <c r="DL38" s="627">
        <v>2209623</v>
      </c>
      <c r="DM38" s="622"/>
      <c r="DN38" s="622"/>
      <c r="DO38" s="622"/>
      <c r="DP38" s="622"/>
      <c r="DQ38" s="622"/>
      <c r="DR38" s="622"/>
      <c r="DS38" s="622"/>
      <c r="DT38" s="622"/>
      <c r="DU38" s="622"/>
      <c r="DV38" s="623"/>
      <c r="DW38" s="624">
        <v>8.1999999999999993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81502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13838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3823865</v>
      </c>
      <c r="CS39" s="634"/>
      <c r="CT39" s="634"/>
      <c r="CU39" s="634"/>
      <c r="CV39" s="634"/>
      <c r="CW39" s="634"/>
      <c r="CX39" s="634"/>
      <c r="CY39" s="635"/>
      <c r="CZ39" s="624">
        <v>7</v>
      </c>
      <c r="DA39" s="636"/>
      <c r="DB39" s="636"/>
      <c r="DC39" s="637"/>
      <c r="DD39" s="627">
        <v>766082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27721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617340</v>
      </c>
      <c r="CS40" s="622"/>
      <c r="CT40" s="622"/>
      <c r="CU40" s="622"/>
      <c r="CV40" s="622"/>
      <c r="CW40" s="622"/>
      <c r="CX40" s="622"/>
      <c r="CY40" s="623"/>
      <c r="CZ40" s="624">
        <v>1.1000000000000001</v>
      </c>
      <c r="DA40" s="636"/>
      <c r="DB40" s="636"/>
      <c r="DC40" s="637"/>
      <c r="DD40" s="627">
        <v>15712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57650756</v>
      </c>
      <c r="S41" s="646"/>
      <c r="T41" s="646"/>
      <c r="U41" s="646"/>
      <c r="V41" s="646"/>
      <c r="W41" s="646"/>
      <c r="X41" s="646"/>
      <c r="Y41" s="649"/>
      <c r="Z41" s="650">
        <v>100</v>
      </c>
      <c r="AA41" s="650"/>
      <c r="AB41" s="650"/>
      <c r="AC41" s="650"/>
      <c r="AD41" s="651">
        <v>26812260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766786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2206064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4827358</v>
      </c>
      <c r="CS42" s="634"/>
      <c r="CT42" s="634"/>
      <c r="CU42" s="634"/>
      <c r="CV42" s="634"/>
      <c r="CW42" s="634"/>
      <c r="CX42" s="634"/>
      <c r="CY42" s="635"/>
      <c r="CZ42" s="624">
        <v>8.8000000000000007</v>
      </c>
      <c r="DA42" s="636"/>
      <c r="DB42" s="636"/>
      <c r="DC42" s="637"/>
      <c r="DD42" s="627">
        <v>2361795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121653</v>
      </c>
      <c r="CS43" s="634"/>
      <c r="CT43" s="634"/>
      <c r="CU43" s="634"/>
      <c r="CV43" s="634"/>
      <c r="CW43" s="634"/>
      <c r="CX43" s="634"/>
      <c r="CY43" s="635"/>
      <c r="CZ43" s="624">
        <v>0.2</v>
      </c>
      <c r="DA43" s="636"/>
      <c r="DB43" s="636"/>
      <c r="DC43" s="637"/>
      <c r="DD43" s="627">
        <v>94173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4807967</v>
      </c>
      <c r="CS44" s="622"/>
      <c r="CT44" s="622"/>
      <c r="CU44" s="622"/>
      <c r="CV44" s="622"/>
      <c r="CW44" s="622"/>
      <c r="CX44" s="622"/>
      <c r="CY44" s="623"/>
      <c r="CZ44" s="624">
        <v>8.8000000000000007</v>
      </c>
      <c r="DA44" s="625"/>
      <c r="DB44" s="625"/>
      <c r="DC44" s="626"/>
      <c r="DD44" s="627">
        <v>2357882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1266002</v>
      </c>
      <c r="CS45" s="634"/>
      <c r="CT45" s="634"/>
      <c r="CU45" s="634"/>
      <c r="CV45" s="634"/>
      <c r="CW45" s="634"/>
      <c r="CX45" s="634"/>
      <c r="CY45" s="635"/>
      <c r="CZ45" s="624">
        <v>2.2999999999999998</v>
      </c>
      <c r="DA45" s="636"/>
      <c r="DB45" s="636"/>
      <c r="DC45" s="637"/>
      <c r="DD45" s="627">
        <v>144459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3541965</v>
      </c>
      <c r="CS46" s="622"/>
      <c r="CT46" s="622"/>
      <c r="CU46" s="622"/>
      <c r="CV46" s="622"/>
      <c r="CW46" s="622"/>
      <c r="CX46" s="622"/>
      <c r="CY46" s="623"/>
      <c r="CZ46" s="624">
        <v>6.5</v>
      </c>
      <c r="DA46" s="625"/>
      <c r="DB46" s="625"/>
      <c r="DC46" s="626"/>
      <c r="DD46" s="627">
        <v>2213423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19391</v>
      </c>
      <c r="CS47" s="634"/>
      <c r="CT47" s="634"/>
      <c r="CU47" s="634"/>
      <c r="CV47" s="634"/>
      <c r="CW47" s="634"/>
      <c r="CX47" s="634"/>
      <c r="CY47" s="635"/>
      <c r="CZ47" s="624">
        <v>0</v>
      </c>
      <c r="DA47" s="636"/>
      <c r="DB47" s="636"/>
      <c r="DC47" s="637"/>
      <c r="DD47" s="627">
        <v>3913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54611913</v>
      </c>
      <c r="CS49" s="606"/>
      <c r="CT49" s="606"/>
      <c r="CU49" s="606"/>
      <c r="CV49" s="606"/>
      <c r="CW49" s="606"/>
      <c r="CX49" s="606"/>
      <c r="CY49" s="607"/>
      <c r="CZ49" s="608">
        <v>100</v>
      </c>
      <c r="DA49" s="609"/>
      <c r="DB49" s="609"/>
      <c r="DC49" s="610"/>
      <c r="DD49" s="611">
        <v>31435932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PsKpaUCzev+mtK1D69liLcXdPQuB6VpGWESkpGQu6v+cE/5gdlyf79jv0W76pYDWAPzeI2d9RgtXUNeZydZuA==" saltValue="Rpxo+ZcvGi43ENKGbB6/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BO17" sqref="BO1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57628</v>
      </c>
      <c r="R7" s="1103"/>
      <c r="S7" s="1103"/>
      <c r="T7" s="1103"/>
      <c r="U7" s="1103"/>
      <c r="V7" s="1103">
        <v>54590</v>
      </c>
      <c r="W7" s="1103"/>
      <c r="X7" s="1103"/>
      <c r="Y7" s="1103"/>
      <c r="Z7" s="1103"/>
      <c r="AA7" s="1103">
        <v>3038</v>
      </c>
      <c r="AB7" s="1103"/>
      <c r="AC7" s="1103"/>
      <c r="AD7" s="1103"/>
      <c r="AE7" s="1104"/>
      <c r="AF7" s="1105">
        <v>2528</v>
      </c>
      <c r="AG7" s="1106"/>
      <c r="AH7" s="1106"/>
      <c r="AI7" s="1106"/>
      <c r="AJ7" s="1107"/>
      <c r="AK7" s="1108">
        <v>1512</v>
      </c>
      <c r="AL7" s="1109"/>
      <c r="AM7" s="1109"/>
      <c r="AN7" s="1109"/>
      <c r="AO7" s="1109"/>
      <c r="AP7" s="1109">
        <v>27790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v>3</v>
      </c>
      <c r="CI7" s="1097"/>
      <c r="CJ7" s="1097"/>
      <c r="CK7" s="1097"/>
      <c r="CL7" s="1098"/>
      <c r="CM7" s="1096">
        <v>15</v>
      </c>
      <c r="CN7" s="1097"/>
      <c r="CO7" s="1097"/>
      <c r="CP7" s="1097"/>
      <c r="CQ7" s="1098"/>
      <c r="CR7" s="1096">
        <v>10</v>
      </c>
      <c r="CS7" s="1097"/>
      <c r="CT7" s="1097"/>
      <c r="CU7" s="1097"/>
      <c r="CV7" s="1098"/>
      <c r="CW7" s="1096" t="s">
        <v>553</v>
      </c>
      <c r="CX7" s="1097"/>
      <c r="CY7" s="1097"/>
      <c r="CZ7" s="1097"/>
      <c r="DA7" s="1098"/>
      <c r="DB7" s="1096" t="s">
        <v>553</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v>0</v>
      </c>
      <c r="CI8" s="990"/>
      <c r="CJ8" s="990"/>
      <c r="CK8" s="990"/>
      <c r="CL8" s="991"/>
      <c r="CM8" s="989">
        <v>194</v>
      </c>
      <c r="CN8" s="990"/>
      <c r="CO8" s="990"/>
      <c r="CP8" s="990"/>
      <c r="CQ8" s="991"/>
      <c r="CR8" s="989">
        <v>30</v>
      </c>
      <c r="CS8" s="990"/>
      <c r="CT8" s="990"/>
      <c r="CU8" s="990"/>
      <c r="CV8" s="991"/>
      <c r="CW8" s="989">
        <v>80</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25</v>
      </c>
      <c r="R9" s="1039"/>
      <c r="S9" s="1039"/>
      <c r="T9" s="1039"/>
      <c r="U9" s="1039"/>
      <c r="V9" s="1039">
        <v>25</v>
      </c>
      <c r="W9" s="1039"/>
      <c r="X9" s="1039"/>
      <c r="Y9" s="1039"/>
      <c r="Z9" s="1039"/>
      <c r="AA9" s="1039">
        <v>0</v>
      </c>
      <c r="AB9" s="1039"/>
      <c r="AC9" s="1039"/>
      <c r="AD9" s="1039"/>
      <c r="AE9" s="1040"/>
      <c r="AF9" s="1035">
        <v>0</v>
      </c>
      <c r="AG9" s="1036"/>
      <c r="AH9" s="1036"/>
      <c r="AI9" s="1036"/>
      <c r="AJ9" s="1037"/>
      <c r="AK9" s="1080">
        <v>7</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556</v>
      </c>
      <c r="BT9" s="993"/>
      <c r="BU9" s="993"/>
      <c r="BV9" s="993"/>
      <c r="BW9" s="993"/>
      <c r="BX9" s="993"/>
      <c r="BY9" s="993"/>
      <c r="BZ9" s="993"/>
      <c r="CA9" s="993"/>
      <c r="CB9" s="993"/>
      <c r="CC9" s="993"/>
      <c r="CD9" s="993"/>
      <c r="CE9" s="993"/>
      <c r="CF9" s="993"/>
      <c r="CG9" s="1014"/>
      <c r="CH9" s="989">
        <v>-13</v>
      </c>
      <c r="CI9" s="990"/>
      <c r="CJ9" s="990"/>
      <c r="CK9" s="990"/>
      <c r="CL9" s="991"/>
      <c r="CM9" s="989">
        <v>500</v>
      </c>
      <c r="CN9" s="990"/>
      <c r="CO9" s="990"/>
      <c r="CP9" s="990"/>
      <c r="CQ9" s="991"/>
      <c r="CR9" s="989">
        <v>20</v>
      </c>
      <c r="CS9" s="990"/>
      <c r="CT9" s="990"/>
      <c r="CU9" s="990"/>
      <c r="CV9" s="991"/>
      <c r="CW9" s="989">
        <v>131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557</v>
      </c>
      <c r="BT10" s="993"/>
      <c r="BU10" s="993"/>
      <c r="BV10" s="993"/>
      <c r="BW10" s="993"/>
      <c r="BX10" s="993"/>
      <c r="BY10" s="993"/>
      <c r="BZ10" s="993"/>
      <c r="CA10" s="993"/>
      <c r="CB10" s="993"/>
      <c r="CC10" s="993"/>
      <c r="CD10" s="993"/>
      <c r="CE10" s="993"/>
      <c r="CF10" s="993"/>
      <c r="CG10" s="1014"/>
      <c r="CH10" s="989">
        <v>-2</v>
      </c>
      <c r="CI10" s="990"/>
      <c r="CJ10" s="990"/>
      <c r="CK10" s="990"/>
      <c r="CL10" s="991"/>
      <c r="CM10" s="989">
        <v>79</v>
      </c>
      <c r="CN10" s="990"/>
      <c r="CO10" s="990"/>
      <c r="CP10" s="990"/>
      <c r="CQ10" s="991"/>
      <c r="CR10" s="989">
        <v>13</v>
      </c>
      <c r="CS10" s="990"/>
      <c r="CT10" s="990"/>
      <c r="CU10" s="990"/>
      <c r="CV10" s="991"/>
      <c r="CW10" s="989">
        <v>87</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558</v>
      </c>
      <c r="BT11" s="993"/>
      <c r="BU11" s="993"/>
      <c r="BV11" s="993"/>
      <c r="BW11" s="993"/>
      <c r="BX11" s="993"/>
      <c r="BY11" s="993"/>
      <c r="BZ11" s="993"/>
      <c r="CA11" s="993"/>
      <c r="CB11" s="993"/>
      <c r="CC11" s="993"/>
      <c r="CD11" s="993"/>
      <c r="CE11" s="993"/>
      <c r="CF11" s="993"/>
      <c r="CG11" s="1014"/>
      <c r="CH11" s="989">
        <v>4</v>
      </c>
      <c r="CI11" s="990"/>
      <c r="CJ11" s="990"/>
      <c r="CK11" s="990"/>
      <c r="CL11" s="991"/>
      <c r="CM11" s="989">
        <v>1795</v>
      </c>
      <c r="CN11" s="990"/>
      <c r="CO11" s="990"/>
      <c r="CP11" s="990"/>
      <c r="CQ11" s="991"/>
      <c r="CR11" s="989">
        <v>500</v>
      </c>
      <c r="CS11" s="990"/>
      <c r="CT11" s="990"/>
      <c r="CU11" s="990"/>
      <c r="CV11" s="991"/>
      <c r="CW11" s="989" t="s">
        <v>553</v>
      </c>
      <c r="CX11" s="990"/>
      <c r="CY11" s="990"/>
      <c r="CZ11" s="990"/>
      <c r="DA11" s="991"/>
      <c r="DB11" s="989" t="s">
        <v>491</v>
      </c>
      <c r="DC11" s="990"/>
      <c r="DD11" s="990"/>
      <c r="DE11" s="990"/>
      <c r="DF11" s="991"/>
      <c r="DG11" s="989" t="s">
        <v>491</v>
      </c>
      <c r="DH11" s="990"/>
      <c r="DI11" s="990"/>
      <c r="DJ11" s="990"/>
      <c r="DK11" s="991"/>
      <c r="DL11" s="989" t="s">
        <v>491</v>
      </c>
      <c r="DM11" s="990"/>
      <c r="DN11" s="990"/>
      <c r="DO11" s="990"/>
      <c r="DP11" s="991"/>
      <c r="DQ11" s="989" t="s">
        <v>491</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559</v>
      </c>
      <c r="BT12" s="993"/>
      <c r="BU12" s="993"/>
      <c r="BV12" s="993"/>
      <c r="BW12" s="993"/>
      <c r="BX12" s="993"/>
      <c r="BY12" s="993"/>
      <c r="BZ12" s="993"/>
      <c r="CA12" s="993"/>
      <c r="CB12" s="993"/>
      <c r="CC12" s="993"/>
      <c r="CD12" s="993"/>
      <c r="CE12" s="993"/>
      <c r="CF12" s="993"/>
      <c r="CG12" s="1014"/>
      <c r="CH12" s="989">
        <v>21</v>
      </c>
      <c r="CI12" s="990"/>
      <c r="CJ12" s="990"/>
      <c r="CK12" s="990"/>
      <c r="CL12" s="991"/>
      <c r="CM12" s="989">
        <v>6581</v>
      </c>
      <c r="CN12" s="990"/>
      <c r="CO12" s="990"/>
      <c r="CP12" s="990"/>
      <c r="CQ12" s="991"/>
      <c r="CR12" s="989">
        <v>4675</v>
      </c>
      <c r="CS12" s="990"/>
      <c r="CT12" s="990"/>
      <c r="CU12" s="990"/>
      <c r="CV12" s="991"/>
      <c r="CW12" s="989">
        <v>955</v>
      </c>
      <c r="CX12" s="990"/>
      <c r="CY12" s="990"/>
      <c r="CZ12" s="990"/>
      <c r="DA12" s="991"/>
      <c r="DB12" s="989" t="s">
        <v>491</v>
      </c>
      <c r="DC12" s="990"/>
      <c r="DD12" s="990"/>
      <c r="DE12" s="990"/>
      <c r="DF12" s="991"/>
      <c r="DG12" s="989" t="s">
        <v>491</v>
      </c>
      <c r="DH12" s="990"/>
      <c r="DI12" s="990"/>
      <c r="DJ12" s="990"/>
      <c r="DK12" s="991"/>
      <c r="DL12" s="989" t="s">
        <v>491</v>
      </c>
      <c r="DM12" s="990"/>
      <c r="DN12" s="990"/>
      <c r="DO12" s="990"/>
      <c r="DP12" s="991"/>
      <c r="DQ12" s="989" t="s">
        <v>491</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2529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7776</v>
      </c>
      <c r="R28" s="1051"/>
      <c r="S28" s="1051"/>
      <c r="T28" s="1051"/>
      <c r="U28" s="1051"/>
      <c r="V28" s="1051">
        <v>7772</v>
      </c>
      <c r="W28" s="1051"/>
      <c r="X28" s="1051"/>
      <c r="Y28" s="1051"/>
      <c r="Z28" s="1051"/>
      <c r="AA28" s="1051">
        <v>4</v>
      </c>
      <c r="AB28" s="1051"/>
      <c r="AC28" s="1051"/>
      <c r="AD28" s="1051"/>
      <c r="AE28" s="1052"/>
      <c r="AF28" s="1053">
        <v>4</v>
      </c>
      <c r="AG28" s="1051"/>
      <c r="AH28" s="1051"/>
      <c r="AI28" s="1051"/>
      <c r="AJ28" s="1054"/>
      <c r="AK28" s="1042">
        <v>767</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5803</v>
      </c>
      <c r="R29" s="1039"/>
      <c r="S29" s="1039"/>
      <c r="T29" s="1039"/>
      <c r="U29" s="1039"/>
      <c r="V29" s="1039">
        <v>5751</v>
      </c>
      <c r="W29" s="1039"/>
      <c r="X29" s="1039"/>
      <c r="Y29" s="1039"/>
      <c r="Z29" s="1039"/>
      <c r="AA29" s="1039">
        <v>52</v>
      </c>
      <c r="AB29" s="1039"/>
      <c r="AC29" s="1039"/>
      <c r="AD29" s="1039"/>
      <c r="AE29" s="1040"/>
      <c r="AF29" s="1035">
        <v>52</v>
      </c>
      <c r="AG29" s="1036"/>
      <c r="AH29" s="1036"/>
      <c r="AI29" s="1036"/>
      <c r="AJ29" s="1037"/>
      <c r="AK29" s="980">
        <v>941</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1281</v>
      </c>
      <c r="R30" s="1039"/>
      <c r="S30" s="1039"/>
      <c r="T30" s="1039"/>
      <c r="U30" s="1039"/>
      <c r="V30" s="1039">
        <v>1275</v>
      </c>
      <c r="W30" s="1039"/>
      <c r="X30" s="1039"/>
      <c r="Y30" s="1039"/>
      <c r="Z30" s="1039"/>
      <c r="AA30" s="1039">
        <v>6</v>
      </c>
      <c r="AB30" s="1039"/>
      <c r="AC30" s="1039"/>
      <c r="AD30" s="1039"/>
      <c r="AE30" s="1040"/>
      <c r="AF30" s="1035">
        <v>6</v>
      </c>
      <c r="AG30" s="1036"/>
      <c r="AH30" s="1036"/>
      <c r="AI30" s="1036"/>
      <c r="AJ30" s="1037"/>
      <c r="AK30" s="980">
        <v>292</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6615</v>
      </c>
      <c r="R31" s="1039"/>
      <c r="S31" s="1039"/>
      <c r="T31" s="1039"/>
      <c r="U31" s="1039"/>
      <c r="V31" s="1039">
        <v>6845</v>
      </c>
      <c r="W31" s="1039"/>
      <c r="X31" s="1039"/>
      <c r="Y31" s="1039"/>
      <c r="Z31" s="1039"/>
      <c r="AA31" s="1039">
        <v>-230</v>
      </c>
      <c r="AB31" s="1039"/>
      <c r="AC31" s="1039"/>
      <c r="AD31" s="1039"/>
      <c r="AE31" s="1040"/>
      <c r="AF31" s="1035">
        <v>1535</v>
      </c>
      <c r="AG31" s="1036"/>
      <c r="AH31" s="1036"/>
      <c r="AI31" s="1036"/>
      <c r="AJ31" s="1037"/>
      <c r="AK31" s="980">
        <v>1036</v>
      </c>
      <c r="AL31" s="971"/>
      <c r="AM31" s="971"/>
      <c r="AN31" s="971"/>
      <c r="AO31" s="971"/>
      <c r="AP31" s="971">
        <v>4985</v>
      </c>
      <c r="AQ31" s="971"/>
      <c r="AR31" s="971"/>
      <c r="AS31" s="971"/>
      <c r="AT31" s="971"/>
      <c r="AU31" s="971">
        <v>1881</v>
      </c>
      <c r="AV31" s="971"/>
      <c r="AW31" s="971"/>
      <c r="AX31" s="971"/>
      <c r="AY31" s="971"/>
      <c r="AZ31" s="1041" t="s">
        <v>491</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2157</v>
      </c>
      <c r="R32" s="1039"/>
      <c r="S32" s="1039"/>
      <c r="T32" s="1039"/>
      <c r="U32" s="1039"/>
      <c r="V32" s="1039">
        <v>2082</v>
      </c>
      <c r="W32" s="1039"/>
      <c r="X32" s="1039"/>
      <c r="Y32" s="1039"/>
      <c r="Z32" s="1039"/>
      <c r="AA32" s="1039">
        <v>75</v>
      </c>
      <c r="AB32" s="1039"/>
      <c r="AC32" s="1039"/>
      <c r="AD32" s="1039"/>
      <c r="AE32" s="1040"/>
      <c r="AF32" s="1035">
        <v>1294</v>
      </c>
      <c r="AG32" s="1036"/>
      <c r="AH32" s="1036"/>
      <c r="AI32" s="1036"/>
      <c r="AJ32" s="1037"/>
      <c r="AK32" s="980">
        <v>82</v>
      </c>
      <c r="AL32" s="971"/>
      <c r="AM32" s="971"/>
      <c r="AN32" s="971"/>
      <c r="AO32" s="971"/>
      <c r="AP32" s="971">
        <v>6821</v>
      </c>
      <c r="AQ32" s="971"/>
      <c r="AR32" s="971"/>
      <c r="AS32" s="971"/>
      <c r="AT32" s="971"/>
      <c r="AU32" s="971">
        <v>198</v>
      </c>
      <c r="AV32" s="971"/>
      <c r="AW32" s="971"/>
      <c r="AX32" s="971"/>
      <c r="AY32" s="971"/>
      <c r="AZ32" s="1041" t="s">
        <v>491</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3434</v>
      </c>
      <c r="R33" s="1039"/>
      <c r="S33" s="1039"/>
      <c r="T33" s="1039"/>
      <c r="U33" s="1039"/>
      <c r="V33" s="1039">
        <v>3323</v>
      </c>
      <c r="W33" s="1039"/>
      <c r="X33" s="1039"/>
      <c r="Y33" s="1039"/>
      <c r="Z33" s="1039"/>
      <c r="AA33" s="1039">
        <v>111</v>
      </c>
      <c r="AB33" s="1039"/>
      <c r="AC33" s="1039"/>
      <c r="AD33" s="1039"/>
      <c r="AE33" s="1040"/>
      <c r="AF33" s="1035">
        <v>2600</v>
      </c>
      <c r="AG33" s="1036"/>
      <c r="AH33" s="1036"/>
      <c r="AI33" s="1036"/>
      <c r="AJ33" s="1037"/>
      <c r="AK33" s="980">
        <v>921</v>
      </c>
      <c r="AL33" s="971"/>
      <c r="AM33" s="971"/>
      <c r="AN33" s="971"/>
      <c r="AO33" s="971"/>
      <c r="AP33" s="971">
        <v>8874</v>
      </c>
      <c r="AQ33" s="971"/>
      <c r="AR33" s="971"/>
      <c r="AS33" s="971"/>
      <c r="AT33" s="971"/>
      <c r="AU33" s="971">
        <v>5777</v>
      </c>
      <c r="AV33" s="971"/>
      <c r="AW33" s="971"/>
      <c r="AX33" s="971"/>
      <c r="AY33" s="971"/>
      <c r="AZ33" s="1041" t="s">
        <v>491</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397</v>
      </c>
      <c r="C34" s="1031"/>
      <c r="D34" s="1031"/>
      <c r="E34" s="1031"/>
      <c r="F34" s="1031"/>
      <c r="G34" s="1031"/>
      <c r="H34" s="1031"/>
      <c r="I34" s="1031"/>
      <c r="J34" s="1031"/>
      <c r="K34" s="1031"/>
      <c r="L34" s="1031"/>
      <c r="M34" s="1031"/>
      <c r="N34" s="1031"/>
      <c r="O34" s="1031"/>
      <c r="P34" s="1032"/>
      <c r="Q34" s="1038">
        <v>57</v>
      </c>
      <c r="R34" s="1039"/>
      <c r="S34" s="1039"/>
      <c r="T34" s="1039"/>
      <c r="U34" s="1039"/>
      <c r="V34" s="1039">
        <v>57</v>
      </c>
      <c r="W34" s="1039"/>
      <c r="X34" s="1039"/>
      <c r="Y34" s="1039"/>
      <c r="Z34" s="1039"/>
      <c r="AA34" s="1039">
        <v>0</v>
      </c>
      <c r="AB34" s="1039"/>
      <c r="AC34" s="1039"/>
      <c r="AD34" s="1039"/>
      <c r="AE34" s="1040"/>
      <c r="AF34" s="1035">
        <v>0</v>
      </c>
      <c r="AG34" s="1036"/>
      <c r="AH34" s="1036"/>
      <c r="AI34" s="1036"/>
      <c r="AJ34" s="1037"/>
      <c r="AK34" s="980">
        <v>28</v>
      </c>
      <c r="AL34" s="971"/>
      <c r="AM34" s="971"/>
      <c r="AN34" s="971"/>
      <c r="AO34" s="971"/>
      <c r="AP34" s="971">
        <v>67</v>
      </c>
      <c r="AQ34" s="971"/>
      <c r="AR34" s="971"/>
      <c r="AS34" s="971"/>
      <c r="AT34" s="971"/>
      <c r="AU34" s="971">
        <v>48</v>
      </c>
      <c r="AV34" s="971"/>
      <c r="AW34" s="971"/>
      <c r="AX34" s="971"/>
      <c r="AY34" s="971"/>
      <c r="AZ34" s="1041" t="s">
        <v>491</v>
      </c>
      <c r="BA34" s="1041"/>
      <c r="BB34" s="1041"/>
      <c r="BC34" s="1041"/>
      <c r="BD34" s="1041"/>
      <c r="BE34" s="972" t="s">
        <v>398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5491</v>
      </c>
      <c r="AG63" s="959"/>
      <c r="AH63" s="959"/>
      <c r="AI63" s="959"/>
      <c r="AJ63" s="1022"/>
      <c r="AK63" s="1023"/>
      <c r="AL63" s="963"/>
      <c r="AM63" s="963"/>
      <c r="AN63" s="963"/>
      <c r="AO63" s="963"/>
      <c r="AP63" s="959">
        <v>20747</v>
      </c>
      <c r="AQ63" s="959"/>
      <c r="AR63" s="959"/>
      <c r="AS63" s="959"/>
      <c r="AT63" s="959"/>
      <c r="AU63" s="959">
        <v>7904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31</v>
      </c>
      <c r="R68" s="982"/>
      <c r="S68" s="982"/>
      <c r="T68" s="982"/>
      <c r="U68" s="982"/>
      <c r="V68" s="982">
        <v>28</v>
      </c>
      <c r="W68" s="982"/>
      <c r="X68" s="982"/>
      <c r="Y68" s="982"/>
      <c r="Z68" s="982"/>
      <c r="AA68" s="982">
        <v>3</v>
      </c>
      <c r="AB68" s="982"/>
      <c r="AC68" s="982"/>
      <c r="AD68" s="982"/>
      <c r="AE68" s="982"/>
      <c r="AF68" s="982">
        <v>3</v>
      </c>
      <c r="AG68" s="982"/>
      <c r="AH68" s="982"/>
      <c r="AI68" s="982"/>
      <c r="AJ68" s="982"/>
      <c r="AK68" s="982" t="s">
        <v>553</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2296</v>
      </c>
      <c r="R69" s="971"/>
      <c r="S69" s="971"/>
      <c r="T69" s="971"/>
      <c r="U69" s="971"/>
      <c r="V69" s="971">
        <v>268</v>
      </c>
      <c r="W69" s="971"/>
      <c r="X69" s="971"/>
      <c r="Y69" s="971"/>
      <c r="Z69" s="971"/>
      <c r="AA69" s="971">
        <v>2028</v>
      </c>
      <c r="AB69" s="971"/>
      <c r="AC69" s="971"/>
      <c r="AD69" s="971"/>
      <c r="AE69" s="971"/>
      <c r="AF69" s="971">
        <v>2028</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5489</v>
      </c>
      <c r="R70" s="971"/>
      <c r="S70" s="971"/>
      <c r="T70" s="971"/>
      <c r="U70" s="971"/>
      <c r="V70" s="971">
        <v>5485</v>
      </c>
      <c r="W70" s="971"/>
      <c r="X70" s="971"/>
      <c r="Y70" s="971"/>
      <c r="Z70" s="971"/>
      <c r="AA70" s="971">
        <v>4</v>
      </c>
      <c r="AB70" s="971"/>
      <c r="AC70" s="971"/>
      <c r="AD70" s="971"/>
      <c r="AE70" s="971"/>
      <c r="AF70" s="971">
        <v>4</v>
      </c>
      <c r="AG70" s="971"/>
      <c r="AH70" s="971"/>
      <c r="AI70" s="971"/>
      <c r="AJ70" s="971"/>
      <c r="AK70" s="971" t="s">
        <v>553</v>
      </c>
      <c r="AL70" s="971"/>
      <c r="AM70" s="971"/>
      <c r="AN70" s="971"/>
      <c r="AO70" s="971"/>
      <c r="AP70" s="971">
        <v>5113</v>
      </c>
      <c r="AQ70" s="971"/>
      <c r="AR70" s="971"/>
      <c r="AS70" s="971"/>
      <c r="AT70" s="971"/>
      <c r="AU70" s="971">
        <v>3125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2035</v>
      </c>
      <c r="AG88" s="959"/>
      <c r="AH88" s="959"/>
      <c r="AI88" s="959"/>
      <c r="AJ88" s="959"/>
      <c r="AK88" s="963"/>
      <c r="AL88" s="963"/>
      <c r="AM88" s="963"/>
      <c r="AN88" s="963"/>
      <c r="AO88" s="963"/>
      <c r="AP88" s="959">
        <v>5113</v>
      </c>
      <c r="AQ88" s="959"/>
      <c r="AR88" s="959"/>
      <c r="AS88" s="959"/>
      <c r="AT88" s="959"/>
      <c r="AU88" s="959">
        <v>3125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5248</v>
      </c>
      <c r="CS102" s="953"/>
      <c r="CT102" s="953"/>
      <c r="CU102" s="953"/>
      <c r="CV102" s="954"/>
      <c r="CW102" s="952">
        <v>1253</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3437867</v>
      </c>
      <c r="AB110" s="889"/>
      <c r="AC110" s="889"/>
      <c r="AD110" s="889"/>
      <c r="AE110" s="890"/>
      <c r="AF110" s="891">
        <v>3508778</v>
      </c>
      <c r="AG110" s="889"/>
      <c r="AH110" s="889"/>
      <c r="AI110" s="889"/>
      <c r="AJ110" s="890"/>
      <c r="AK110" s="891">
        <v>3407110</v>
      </c>
      <c r="AL110" s="889"/>
      <c r="AM110" s="889"/>
      <c r="AN110" s="889"/>
      <c r="AO110" s="890"/>
      <c r="AP110" s="892">
        <v>14.5</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32842451</v>
      </c>
      <c r="BR110" s="842"/>
      <c r="BS110" s="842"/>
      <c r="BT110" s="842"/>
      <c r="BU110" s="842"/>
      <c r="BV110" s="842">
        <v>30154430</v>
      </c>
      <c r="BW110" s="842"/>
      <c r="BX110" s="842"/>
      <c r="BY110" s="842"/>
      <c r="BZ110" s="842"/>
      <c r="CA110" s="842">
        <v>27790213</v>
      </c>
      <c r="CB110" s="842"/>
      <c r="CC110" s="842"/>
      <c r="CD110" s="842"/>
      <c r="CE110" s="842"/>
      <c r="CF110" s="866">
        <v>118.4</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1198315</v>
      </c>
      <c r="BR111" s="817"/>
      <c r="BS111" s="817"/>
      <c r="BT111" s="817"/>
      <c r="BU111" s="817"/>
      <c r="BV111" s="817">
        <v>1017217</v>
      </c>
      <c r="BW111" s="817"/>
      <c r="BX111" s="817"/>
      <c r="BY111" s="817"/>
      <c r="BZ111" s="817"/>
      <c r="CA111" s="817">
        <v>845412</v>
      </c>
      <c r="CB111" s="817"/>
      <c r="CC111" s="817"/>
      <c r="CD111" s="817"/>
      <c r="CE111" s="817"/>
      <c r="CF111" s="875">
        <v>3.6</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8090632</v>
      </c>
      <c r="BR112" s="817"/>
      <c r="BS112" s="817"/>
      <c r="BT112" s="817"/>
      <c r="BU112" s="817"/>
      <c r="BV112" s="817">
        <v>7754301</v>
      </c>
      <c r="BW112" s="817"/>
      <c r="BX112" s="817"/>
      <c r="BY112" s="817"/>
      <c r="BZ112" s="817"/>
      <c r="CA112" s="817">
        <v>7903915</v>
      </c>
      <c r="CB112" s="817"/>
      <c r="CC112" s="817"/>
      <c r="CD112" s="817"/>
      <c r="CE112" s="817"/>
      <c r="CF112" s="875">
        <v>33.700000000000003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901115</v>
      </c>
      <c r="AB113" s="919"/>
      <c r="AC113" s="919"/>
      <c r="AD113" s="919"/>
      <c r="AE113" s="920"/>
      <c r="AF113" s="921">
        <v>881389</v>
      </c>
      <c r="AG113" s="919"/>
      <c r="AH113" s="919"/>
      <c r="AI113" s="919"/>
      <c r="AJ113" s="920"/>
      <c r="AK113" s="921">
        <v>961417</v>
      </c>
      <c r="AL113" s="919"/>
      <c r="AM113" s="919"/>
      <c r="AN113" s="919"/>
      <c r="AO113" s="920"/>
      <c r="AP113" s="922">
        <v>4.0999999999999996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629124</v>
      </c>
      <c r="BR113" s="817"/>
      <c r="BS113" s="817"/>
      <c r="BT113" s="817"/>
      <c r="BU113" s="817"/>
      <c r="BV113" s="817">
        <v>1740374</v>
      </c>
      <c r="BW113" s="817"/>
      <c r="BX113" s="817"/>
      <c r="BY113" s="817"/>
      <c r="BZ113" s="817"/>
      <c r="CA113" s="817">
        <v>3124703</v>
      </c>
      <c r="CB113" s="817"/>
      <c r="CC113" s="817"/>
      <c r="CD113" s="817"/>
      <c r="CE113" s="817"/>
      <c r="CF113" s="875">
        <v>13.3</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44723</v>
      </c>
      <c r="AB114" s="780"/>
      <c r="AC114" s="780"/>
      <c r="AD114" s="780"/>
      <c r="AE114" s="781"/>
      <c r="AF114" s="782">
        <v>46337</v>
      </c>
      <c r="AG114" s="780"/>
      <c r="AH114" s="780"/>
      <c r="AI114" s="780"/>
      <c r="AJ114" s="781"/>
      <c r="AK114" s="782">
        <v>50844</v>
      </c>
      <c r="AL114" s="780"/>
      <c r="AM114" s="780"/>
      <c r="AN114" s="780"/>
      <c r="AO114" s="781"/>
      <c r="AP114" s="824">
        <v>0.2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5009866</v>
      </c>
      <c r="BR114" s="817"/>
      <c r="BS114" s="817"/>
      <c r="BT114" s="817"/>
      <c r="BU114" s="817"/>
      <c r="BV114" s="817">
        <v>4860028</v>
      </c>
      <c r="BW114" s="817"/>
      <c r="BX114" s="817"/>
      <c r="BY114" s="817"/>
      <c r="BZ114" s="817"/>
      <c r="CA114" s="817">
        <v>4669390</v>
      </c>
      <c r="CB114" s="817"/>
      <c r="CC114" s="817"/>
      <c r="CD114" s="817"/>
      <c r="CE114" s="817"/>
      <c r="CF114" s="875">
        <v>19.899999999999999</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189494</v>
      </c>
      <c r="AB115" s="919"/>
      <c r="AC115" s="919"/>
      <c r="AD115" s="919"/>
      <c r="AE115" s="920"/>
      <c r="AF115" s="921">
        <v>183579</v>
      </c>
      <c r="AG115" s="919"/>
      <c r="AH115" s="919"/>
      <c r="AI115" s="919"/>
      <c r="AJ115" s="920"/>
      <c r="AK115" s="921">
        <v>177181</v>
      </c>
      <c r="AL115" s="919"/>
      <c r="AM115" s="919"/>
      <c r="AN115" s="919"/>
      <c r="AO115" s="920"/>
      <c r="AP115" s="922">
        <v>0.8</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4076</v>
      </c>
      <c r="BR115" s="817"/>
      <c r="BS115" s="817"/>
      <c r="BT115" s="817"/>
      <c r="BU115" s="817"/>
      <c r="BV115" s="817">
        <v>2467</v>
      </c>
      <c r="BW115" s="817"/>
      <c r="BX115" s="817"/>
      <c r="BY115" s="817"/>
      <c r="BZ115" s="817"/>
      <c r="CA115" s="817">
        <v>830</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39533</v>
      </c>
      <c r="DH116" s="780"/>
      <c r="DI116" s="780"/>
      <c r="DJ116" s="780"/>
      <c r="DK116" s="781"/>
      <c r="DL116" s="782">
        <v>19041</v>
      </c>
      <c r="DM116" s="780"/>
      <c r="DN116" s="780"/>
      <c r="DO116" s="780"/>
      <c r="DP116" s="781"/>
      <c r="DQ116" s="782">
        <v>6403</v>
      </c>
      <c r="DR116" s="780"/>
      <c r="DS116" s="780"/>
      <c r="DT116" s="780"/>
      <c r="DU116" s="781"/>
      <c r="DV116" s="824">
        <v>0</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4573199</v>
      </c>
      <c r="AB117" s="903"/>
      <c r="AC117" s="903"/>
      <c r="AD117" s="903"/>
      <c r="AE117" s="904"/>
      <c r="AF117" s="905">
        <v>4620083</v>
      </c>
      <c r="AG117" s="903"/>
      <c r="AH117" s="903"/>
      <c r="AI117" s="903"/>
      <c r="AJ117" s="904"/>
      <c r="AK117" s="905">
        <v>4596552</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47774464</v>
      </c>
      <c r="BR119" s="845"/>
      <c r="BS119" s="845"/>
      <c r="BT119" s="845"/>
      <c r="BU119" s="845"/>
      <c r="BV119" s="845">
        <v>45528817</v>
      </c>
      <c r="BW119" s="845"/>
      <c r="BX119" s="845"/>
      <c r="BY119" s="845"/>
      <c r="BZ119" s="845"/>
      <c r="CA119" s="845">
        <v>44334463</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1158782</v>
      </c>
      <c r="DH119" s="764"/>
      <c r="DI119" s="764"/>
      <c r="DJ119" s="764"/>
      <c r="DK119" s="765"/>
      <c r="DL119" s="766">
        <v>998176</v>
      </c>
      <c r="DM119" s="764"/>
      <c r="DN119" s="764"/>
      <c r="DO119" s="764"/>
      <c r="DP119" s="765"/>
      <c r="DQ119" s="766">
        <v>839009</v>
      </c>
      <c r="DR119" s="764"/>
      <c r="DS119" s="764"/>
      <c r="DT119" s="764"/>
      <c r="DU119" s="765"/>
      <c r="DV119" s="848">
        <v>3.6</v>
      </c>
      <c r="DW119" s="849"/>
      <c r="DX119" s="849"/>
      <c r="DY119" s="849"/>
      <c r="DZ119" s="850"/>
    </row>
    <row r="120" spans="1:130" s="230"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15124194</v>
      </c>
      <c r="BR120" s="842"/>
      <c r="BS120" s="842"/>
      <c r="BT120" s="842"/>
      <c r="BU120" s="842"/>
      <c r="BV120" s="842">
        <v>15577902</v>
      </c>
      <c r="BW120" s="842"/>
      <c r="BX120" s="842"/>
      <c r="BY120" s="842"/>
      <c r="BZ120" s="842"/>
      <c r="CA120" s="842">
        <v>17753906</v>
      </c>
      <c r="CB120" s="842"/>
      <c r="CC120" s="842"/>
      <c r="CD120" s="842"/>
      <c r="CE120" s="842"/>
      <c r="CF120" s="866">
        <v>75.7</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5208578</v>
      </c>
      <c r="DH120" s="842"/>
      <c r="DI120" s="842"/>
      <c r="DJ120" s="842"/>
      <c r="DK120" s="842"/>
      <c r="DL120" s="842">
        <v>5251051</v>
      </c>
      <c r="DM120" s="842"/>
      <c r="DN120" s="842"/>
      <c r="DO120" s="842"/>
      <c r="DP120" s="842"/>
      <c r="DQ120" s="842">
        <v>5776909</v>
      </c>
      <c r="DR120" s="842"/>
      <c r="DS120" s="842"/>
      <c r="DT120" s="842"/>
      <c r="DU120" s="842"/>
      <c r="DV120" s="843">
        <v>24.6</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2715050</v>
      </c>
      <c r="BR121" s="817"/>
      <c r="BS121" s="817"/>
      <c r="BT121" s="817"/>
      <c r="BU121" s="817"/>
      <c r="BV121" s="817">
        <v>2634449</v>
      </c>
      <c r="BW121" s="817"/>
      <c r="BX121" s="817"/>
      <c r="BY121" s="817"/>
      <c r="BZ121" s="817"/>
      <c r="CA121" s="817">
        <v>2438066</v>
      </c>
      <c r="CB121" s="817"/>
      <c r="CC121" s="817"/>
      <c r="CD121" s="817"/>
      <c r="CE121" s="817"/>
      <c r="CF121" s="875">
        <v>10.4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2440106</v>
      </c>
      <c r="DH121" s="817"/>
      <c r="DI121" s="817"/>
      <c r="DJ121" s="817"/>
      <c r="DK121" s="817"/>
      <c r="DL121" s="817">
        <v>2168492</v>
      </c>
      <c r="DM121" s="817"/>
      <c r="DN121" s="817"/>
      <c r="DO121" s="817"/>
      <c r="DP121" s="817"/>
      <c r="DQ121" s="817">
        <v>1881232</v>
      </c>
      <c r="DR121" s="817"/>
      <c r="DS121" s="817"/>
      <c r="DT121" s="817"/>
      <c r="DU121" s="817"/>
      <c r="DV121" s="794">
        <v>8</v>
      </c>
      <c r="DW121" s="794"/>
      <c r="DX121" s="794"/>
      <c r="DY121" s="794"/>
      <c r="DZ121" s="795"/>
    </row>
    <row r="122" spans="1:130" s="230"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v>3201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29834568</v>
      </c>
      <c r="BR122" s="845"/>
      <c r="BS122" s="845"/>
      <c r="BT122" s="845"/>
      <c r="BU122" s="845"/>
      <c r="BV122" s="845">
        <v>29404915</v>
      </c>
      <c r="BW122" s="845"/>
      <c r="BX122" s="845"/>
      <c r="BY122" s="845"/>
      <c r="BZ122" s="845"/>
      <c r="CA122" s="845">
        <v>29515762</v>
      </c>
      <c r="CB122" s="845"/>
      <c r="CC122" s="845"/>
      <c r="CD122" s="845"/>
      <c r="CE122" s="845"/>
      <c r="CF122" s="846">
        <v>125.8</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426018</v>
      </c>
      <c r="DH122" s="817"/>
      <c r="DI122" s="817"/>
      <c r="DJ122" s="817"/>
      <c r="DK122" s="817"/>
      <c r="DL122" s="817">
        <v>286179</v>
      </c>
      <c r="DM122" s="817"/>
      <c r="DN122" s="817"/>
      <c r="DO122" s="817"/>
      <c r="DP122" s="817"/>
      <c r="DQ122" s="817">
        <v>197822</v>
      </c>
      <c r="DR122" s="817"/>
      <c r="DS122" s="817"/>
      <c r="DT122" s="817"/>
      <c r="DU122" s="817"/>
      <c r="DV122" s="794">
        <v>0.8</v>
      </c>
      <c r="DW122" s="794"/>
      <c r="DX122" s="794"/>
      <c r="DY122" s="794"/>
      <c r="DZ122" s="795"/>
    </row>
    <row r="123" spans="1:130" s="230"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453</v>
      </c>
      <c r="BP123" s="878"/>
      <c r="BQ123" s="832">
        <v>47673812</v>
      </c>
      <c r="BR123" s="833"/>
      <c r="BS123" s="833"/>
      <c r="BT123" s="833"/>
      <c r="BU123" s="833"/>
      <c r="BV123" s="833">
        <v>47617266</v>
      </c>
      <c r="BW123" s="833"/>
      <c r="BX123" s="833"/>
      <c r="BY123" s="833"/>
      <c r="BZ123" s="833"/>
      <c r="CA123" s="833">
        <v>49707734</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15930</v>
      </c>
      <c r="DH123" s="780"/>
      <c r="DI123" s="780"/>
      <c r="DJ123" s="780"/>
      <c r="DK123" s="781"/>
      <c r="DL123" s="782">
        <v>48579</v>
      </c>
      <c r="DM123" s="780"/>
      <c r="DN123" s="780"/>
      <c r="DO123" s="780"/>
      <c r="DP123" s="781"/>
      <c r="DQ123" s="782">
        <v>47952</v>
      </c>
      <c r="DR123" s="780"/>
      <c r="DS123" s="780"/>
      <c r="DT123" s="780"/>
      <c r="DU123" s="781"/>
      <c r="DV123" s="824">
        <v>0.2</v>
      </c>
      <c r="DW123" s="825"/>
      <c r="DX123" s="825"/>
      <c r="DY123" s="825"/>
      <c r="DZ123" s="826"/>
    </row>
    <row r="124" spans="1:130" s="230"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0.4</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162012</v>
      </c>
      <c r="AB126" s="780"/>
      <c r="AC126" s="780"/>
      <c r="AD126" s="780"/>
      <c r="AE126" s="781"/>
      <c r="AF126" s="782">
        <v>160606</v>
      </c>
      <c r="AG126" s="780"/>
      <c r="AH126" s="780"/>
      <c r="AI126" s="780"/>
      <c r="AJ126" s="781"/>
      <c r="AK126" s="782">
        <v>159167</v>
      </c>
      <c r="AL126" s="780"/>
      <c r="AM126" s="780"/>
      <c r="AN126" s="780"/>
      <c r="AO126" s="781"/>
      <c r="AP126" s="824">
        <v>0.7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24281</v>
      </c>
      <c r="AB127" s="780"/>
      <c r="AC127" s="780"/>
      <c r="AD127" s="780"/>
      <c r="AE127" s="781"/>
      <c r="AF127" s="782">
        <v>22973</v>
      </c>
      <c r="AG127" s="780"/>
      <c r="AH127" s="780"/>
      <c r="AI127" s="780"/>
      <c r="AJ127" s="781"/>
      <c r="AK127" s="782">
        <v>18014</v>
      </c>
      <c r="AL127" s="780"/>
      <c r="AM127" s="780"/>
      <c r="AN127" s="780"/>
      <c r="AO127" s="781"/>
      <c r="AP127" s="824">
        <v>0.1</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488756</v>
      </c>
      <c r="AB128" s="801"/>
      <c r="AC128" s="801"/>
      <c r="AD128" s="801"/>
      <c r="AE128" s="802"/>
      <c r="AF128" s="803">
        <v>474438</v>
      </c>
      <c r="AG128" s="801"/>
      <c r="AH128" s="801"/>
      <c r="AI128" s="801"/>
      <c r="AJ128" s="802"/>
      <c r="AK128" s="803">
        <v>437488</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121</v>
      </c>
      <c r="BG128" s="787"/>
      <c r="BH128" s="787"/>
      <c r="BI128" s="787"/>
      <c r="BJ128" s="787"/>
      <c r="BK128" s="787"/>
      <c r="BL128" s="810"/>
      <c r="BM128" s="786">
        <v>12.03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4076</v>
      </c>
      <c r="DH128" s="791"/>
      <c r="DI128" s="791"/>
      <c r="DJ128" s="791"/>
      <c r="DK128" s="791"/>
      <c r="DL128" s="791">
        <v>2467</v>
      </c>
      <c r="DM128" s="791"/>
      <c r="DN128" s="791"/>
      <c r="DO128" s="791"/>
      <c r="DP128" s="791"/>
      <c r="DQ128" s="791">
        <v>830</v>
      </c>
      <c r="DR128" s="791"/>
      <c r="DS128" s="791"/>
      <c r="DT128" s="791"/>
      <c r="DU128" s="791"/>
      <c r="DV128" s="792">
        <v>0</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25532995</v>
      </c>
      <c r="AB129" s="780"/>
      <c r="AC129" s="780"/>
      <c r="AD129" s="780"/>
      <c r="AE129" s="781"/>
      <c r="AF129" s="782">
        <v>25385616</v>
      </c>
      <c r="AG129" s="780"/>
      <c r="AH129" s="780"/>
      <c r="AI129" s="780"/>
      <c r="AJ129" s="781"/>
      <c r="AK129" s="782">
        <v>25871731</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121</v>
      </c>
      <c r="BG129" s="771"/>
      <c r="BH129" s="771"/>
      <c r="BI129" s="771"/>
      <c r="BJ129" s="771"/>
      <c r="BK129" s="771"/>
      <c r="BL129" s="772"/>
      <c r="BM129" s="770">
        <v>17.03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2387887</v>
      </c>
      <c r="AB130" s="780"/>
      <c r="AC130" s="780"/>
      <c r="AD130" s="780"/>
      <c r="AE130" s="781"/>
      <c r="AF130" s="782">
        <v>2398250</v>
      </c>
      <c r="AG130" s="780"/>
      <c r="AH130" s="780"/>
      <c r="AI130" s="780"/>
      <c r="AJ130" s="781"/>
      <c r="AK130" s="782">
        <v>2404374</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7.4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23145108</v>
      </c>
      <c r="AB131" s="764"/>
      <c r="AC131" s="764"/>
      <c r="AD131" s="764"/>
      <c r="AE131" s="765"/>
      <c r="AF131" s="766">
        <v>22987366</v>
      </c>
      <c r="AG131" s="764"/>
      <c r="AH131" s="764"/>
      <c r="AI131" s="764"/>
      <c r="AJ131" s="765"/>
      <c r="AK131" s="766">
        <v>23467357</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7.3300846120000003</v>
      </c>
      <c r="AB132" s="745"/>
      <c r="AC132" s="745"/>
      <c r="AD132" s="745"/>
      <c r="AE132" s="746"/>
      <c r="AF132" s="747">
        <v>7.6015451269999996</v>
      </c>
      <c r="AG132" s="745"/>
      <c r="AH132" s="745"/>
      <c r="AI132" s="745"/>
      <c r="AJ132" s="746"/>
      <c r="AK132" s="747">
        <v>7.4771521989999998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7.7</v>
      </c>
      <c r="AB133" s="724"/>
      <c r="AC133" s="724"/>
      <c r="AD133" s="724"/>
      <c r="AE133" s="725"/>
      <c r="AF133" s="723">
        <v>7.6</v>
      </c>
      <c r="AG133" s="724"/>
      <c r="AH133" s="724"/>
      <c r="AI133" s="724"/>
      <c r="AJ133" s="725"/>
      <c r="AK133" s="723">
        <v>7.4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yDXkpVwDFbZ2oNPS/nD/mxoiPgxRNrp78E5ZnH5adur8exthCZE/ocERNxwQKmMu6gObJbEae0qomQKzt8biQ==" saltValue="/TLfesnrqOolShaQFjXR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K53" sqref="AK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F4ky+LWJ9ZowMYQ7dBCenzeuMKoyA7H/yhq9R9lu3wkWguhhCY3HhsVghMudV1wAZMnXQZ8Be1ltRHnsi7Bgg==" saltValue="y+i6HFcFEKe3zGMwKi7P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election activeCell="DL9" sqref="DL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bElATJ/r7x37N77oTmW1kbF3cmoO55NSu8SxHTId4lfp0EoMviLh9uZcFa22ypV71rNkZK9qXml0ZRIsn1edg==" saltValue="stMKvnxiobRafN8XrRVC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G9"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6531420</v>
      </c>
      <c r="AP9" s="281">
        <v>66648</v>
      </c>
      <c r="AQ9" s="282">
        <v>66486</v>
      </c>
      <c r="AR9" s="283">
        <v>0.2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5288</v>
      </c>
      <c r="AP10" s="284">
        <v>54</v>
      </c>
      <c r="AQ10" s="285">
        <v>6147</v>
      </c>
      <c r="AR10" s="286">
        <v>-99.1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69930</v>
      </c>
      <c r="AP11" s="284">
        <v>714</v>
      </c>
      <c r="AQ11" s="285">
        <v>1219</v>
      </c>
      <c r="AR11" s="286">
        <v>-41.4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v>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118875</v>
      </c>
      <c r="AP13" s="284">
        <v>1213</v>
      </c>
      <c r="AQ13" s="285">
        <v>2955</v>
      </c>
      <c r="AR13" s="286">
        <v>-59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121653</v>
      </c>
      <c r="AP14" s="284">
        <v>1241</v>
      </c>
      <c r="AQ14" s="285">
        <v>1434</v>
      </c>
      <c r="AR14" s="286">
        <v>-13.5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-226709</v>
      </c>
      <c r="AP15" s="284">
        <v>-2313</v>
      </c>
      <c r="AQ15" s="285">
        <v>-3102</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6620457</v>
      </c>
      <c r="AP16" s="284">
        <v>67556</v>
      </c>
      <c r="AQ16" s="285">
        <v>75147</v>
      </c>
      <c r="AR16" s="286">
        <v>-10.1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7.17</v>
      </c>
      <c r="AP21" s="298">
        <v>6.62</v>
      </c>
      <c r="AQ21" s="299">
        <v>0.55000000000000004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97.2</v>
      </c>
      <c r="AP22" s="303">
        <v>98.3</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3407110</v>
      </c>
      <c r="AP32" s="312">
        <v>34767</v>
      </c>
      <c r="AQ32" s="313">
        <v>34847</v>
      </c>
      <c r="AR32" s="314">
        <v>-0.2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v>5</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961417</v>
      </c>
      <c r="AP35" s="312">
        <v>9810</v>
      </c>
      <c r="AQ35" s="313">
        <v>8260</v>
      </c>
      <c r="AR35" s="314">
        <v>18.8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50844</v>
      </c>
      <c r="AP36" s="312">
        <v>519</v>
      </c>
      <c r="AQ36" s="313">
        <v>1689</v>
      </c>
      <c r="AR36" s="314">
        <v>-69.3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v>177181</v>
      </c>
      <c r="AP37" s="312">
        <v>1808</v>
      </c>
      <c r="AQ37" s="313">
        <v>748</v>
      </c>
      <c r="AR37" s="314">
        <v>141.69999999999999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1</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-437488</v>
      </c>
      <c r="AP39" s="312">
        <v>-4464</v>
      </c>
      <c r="AQ39" s="313">
        <v>-5762</v>
      </c>
      <c r="AR39" s="314">
        <v>-22.5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-2404374</v>
      </c>
      <c r="AP40" s="312">
        <v>-24535</v>
      </c>
      <c r="AQ40" s="313">
        <v>-27609</v>
      </c>
      <c r="AR40" s="314">
        <v>-11.1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1754690</v>
      </c>
      <c r="AP41" s="312">
        <v>17905</v>
      </c>
      <c r="AQ41" s="313">
        <v>12179</v>
      </c>
      <c r="AR41" s="314">
        <v>47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4639130</v>
      </c>
      <c r="AN51" s="334">
        <v>47555</v>
      </c>
      <c r="AO51" s="335">
        <v>-15.8</v>
      </c>
      <c r="AP51" s="336">
        <v>45588</v>
      </c>
      <c r="AQ51" s="337">
        <v>8.6999999999999993</v>
      </c>
      <c r="AR51" s="338">
        <v>-24.5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2627993</v>
      </c>
      <c r="AN52" s="342">
        <v>26939</v>
      </c>
      <c r="AO52" s="343">
        <v>-17.3</v>
      </c>
      <c r="AP52" s="344">
        <v>24150</v>
      </c>
      <c r="AQ52" s="345">
        <v>3.4</v>
      </c>
      <c r="AR52" s="346">
        <v>-20.7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5001125</v>
      </c>
      <c r="AN53" s="334">
        <v>51062</v>
      </c>
      <c r="AO53" s="335">
        <v>7.4</v>
      </c>
      <c r="AP53" s="336">
        <v>45483</v>
      </c>
      <c r="AQ53" s="337">
        <v>-0.2</v>
      </c>
      <c r="AR53" s="338">
        <v>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3635900</v>
      </c>
      <c r="AN54" s="342">
        <v>37123</v>
      </c>
      <c r="AO54" s="343">
        <v>37.799999999999997</v>
      </c>
      <c r="AP54" s="344">
        <v>24241</v>
      </c>
      <c r="AQ54" s="345">
        <v>0.4</v>
      </c>
      <c r="AR54" s="346">
        <v>37.4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8218020</v>
      </c>
      <c r="AN55" s="334">
        <v>84101</v>
      </c>
      <c r="AO55" s="335">
        <v>64.7</v>
      </c>
      <c r="AP55" s="336">
        <v>45945</v>
      </c>
      <c r="AQ55" s="337">
        <v>1</v>
      </c>
      <c r="AR55" s="338">
        <v>63.7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5017783</v>
      </c>
      <c r="AN56" s="342">
        <v>51351</v>
      </c>
      <c r="AO56" s="343">
        <v>38.299999999999997</v>
      </c>
      <c r="AP56" s="344">
        <v>25180</v>
      </c>
      <c r="AQ56" s="345">
        <v>3.9</v>
      </c>
      <c r="AR56" s="346">
        <v>34.4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4351576</v>
      </c>
      <c r="AN57" s="334">
        <v>44557</v>
      </c>
      <c r="AO57" s="335">
        <v>-47</v>
      </c>
      <c r="AP57" s="336">
        <v>44475</v>
      </c>
      <c r="AQ57" s="337">
        <v>-3.2</v>
      </c>
      <c r="AR57" s="338">
        <v>-43.8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3594196</v>
      </c>
      <c r="AN58" s="342">
        <v>36802</v>
      </c>
      <c r="AO58" s="343">
        <v>-28.3</v>
      </c>
      <c r="AP58" s="344">
        <v>24780</v>
      </c>
      <c r="AQ58" s="345">
        <v>-1.6</v>
      </c>
      <c r="AR58" s="346">
        <v>-26.7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4807967</v>
      </c>
      <c r="AN59" s="334">
        <v>49061</v>
      </c>
      <c r="AO59" s="335">
        <v>10.1</v>
      </c>
      <c r="AP59" s="336">
        <v>45982</v>
      </c>
      <c r="AQ59" s="337">
        <v>3.4</v>
      </c>
      <c r="AR59" s="338">
        <v>6.7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3541965</v>
      </c>
      <c r="AN60" s="342">
        <v>36143</v>
      </c>
      <c r="AO60" s="343">
        <v>-1.8</v>
      </c>
      <c r="AP60" s="344">
        <v>25583</v>
      </c>
      <c r="AQ60" s="345">
        <v>3.2</v>
      </c>
      <c r="AR60" s="346">
        <v>-5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5403564</v>
      </c>
      <c r="AN61" s="349">
        <v>55267</v>
      </c>
      <c r="AO61" s="350">
        <v>3.9</v>
      </c>
      <c r="AP61" s="351">
        <v>45495</v>
      </c>
      <c r="AQ61" s="352">
        <v>1.9</v>
      </c>
      <c r="AR61" s="338">
        <v>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3683567</v>
      </c>
      <c r="AN62" s="342">
        <v>37672</v>
      </c>
      <c r="AO62" s="343">
        <v>5.7</v>
      </c>
      <c r="AP62" s="344">
        <v>24787</v>
      </c>
      <c r="AQ62" s="345">
        <v>1.9</v>
      </c>
      <c r="AR62" s="346">
        <v>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RTsGtbXD7592GTnffGzPoWlqWgM5kA6oKgk7Z1IBMkazXVTkqmuR3iNiyoGP3YK8FxQEkMDlqnL9k6eS6pIkw==" saltValue="5LyX8IuEsUvDvlrBhXpc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76"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BLRkBE0L+/BSnxtPRU6YcTjizYmhyZgy/silTYK1zJpL7keFTHunym9C4raT1iq2pDxMauP0C9OlTvTbgCME+g==" saltValue="arMjr6djEBtlvnhrjEM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nJ2+8HfPIyMdU9lN1cF6BvizVg8pEiQQUt7HW6YcXdK5SzRK8KYBBDrIGP5cYbJk4U8CHldI44Y0J1x5Cg82uw==" saltValue="XtyHaZLqB92vpVdF7B1G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0"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16.98</v>
      </c>
      <c r="G47" s="12">
        <v>16.59</v>
      </c>
      <c r="H47" s="12">
        <v>14.96</v>
      </c>
      <c r="I47" s="12">
        <v>14.69</v>
      </c>
      <c r="J47" s="13">
        <v>14.92</v>
      </c>
    </row>
    <row r="48" spans="2:10" ht="57.75" customHeight="1" x14ac:dyDescent="0.15">
      <c r="B48" s="14"/>
      <c r="C48" s="1141" t="s">
        <v>4</v>
      </c>
      <c r="D48" s="1141"/>
      <c r="E48" s="1142"/>
      <c r="F48" s="15">
        <v>2.97</v>
      </c>
      <c r="G48" s="16">
        <v>1.96</v>
      </c>
      <c r="H48" s="16">
        <v>1.77</v>
      </c>
      <c r="I48" s="16">
        <v>2.93</v>
      </c>
      <c r="J48" s="17">
        <v>9.77</v>
      </c>
    </row>
    <row r="49" spans="2:10" ht="57.75" customHeight="1" thickBot="1" x14ac:dyDescent="0.2">
      <c r="B49" s="18"/>
      <c r="C49" s="1143" t="s">
        <v>5</v>
      </c>
      <c r="D49" s="1143"/>
      <c r="E49" s="1144"/>
      <c r="F49" s="19">
        <v>0.92</v>
      </c>
      <c r="G49" s="20">
        <v>4.57</v>
      </c>
      <c r="H49" s="20" t="s">
        <v>534</v>
      </c>
      <c r="I49" s="20">
        <v>0.79</v>
      </c>
      <c r="J49" s="21">
        <v>6.56</v>
      </c>
    </row>
    <row r="50" spans="2:10" x14ac:dyDescent="0.15"/>
  </sheetData>
  <sheetProtection algorithmName="SHA-512" hashValue="TS/rzvSt0T5ylsNUo5cSEs901mVD0FnhrfwjLbItQsFB3nuMvjDt71ZdMONdGyL1EUNWAwdG57w4VYMAxL2WuQ==" saltValue="dtT0Wex0Tzzd4/FYvWwI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2025-03-14T00:24:09Z</cp:lastPrinted>
  <dcterms:created xsi:type="dcterms:W3CDTF">2025-02-19T00:00:06Z</dcterms:created>
  <dcterms:modified xsi:type="dcterms:W3CDTF">2025-09-12T04:38:28Z</dcterms:modified>
</cp:coreProperties>
</file>