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<sst xmlns="http://schemas.openxmlformats.org/spreadsheetml/2006/main" count="1059" uniqueCount="613">
  <si>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</si>
  <si>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</si>
  <si>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</si>
  <si>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</si>
  <si>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</si>
  <si>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</si>
  <si>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</si>
  <si>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</si>
  <si>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</si>
  <si>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</si>
  <si>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</si>
  <si>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</si>
  <si>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</si>
  <si>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</si>
  <si>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</si>
  <si>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</si>
  <si>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</si>
  <si>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</si>
  <si>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</si>
  <si>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</si>
  <si>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</si>
  <si>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</si>
  <si>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</si>
  <si>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</si>
  <si>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</si>
  <si>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</si>
  <si>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</si>
  <si>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</si>
  <si>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</si>
  <si>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</si>
  <si>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</si>
  <si>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</si>
  <si>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</si>
  <si>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</si>
  <si>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</si>
  <si>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</si>
  <si>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</si>
  <si>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</si>
  <si>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</si>
  <si>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</si>
  <si>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</si>
  <si>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</si>
  <si>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</si>
  <si>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</si>
  <si>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</si>
  <si>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</si>
  <si>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</si>
  <si>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</si>
  <si>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</si>
  <si>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</si>
  <si>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</si>
  <si>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</si>
  <si>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</si>
  <si>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</si>
  <si>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</si>
  <si>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</si>
  <si>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</si>
  <si>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</si>
  <si>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</si>
  <si>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</si>
  <si>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</si>
  <si>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</si>
  <si>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</si>
  <si>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</si>
  <si>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</si>
  <si>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</si>
  <si>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</si>
  <si>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</si>
  <si>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</si>
  <si>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</si>
  <si>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</si>
  <si>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</si>
  <si>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</si>
  <si>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</si>
  <si>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</si>
  <si>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</si>
  <si>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</si>
  <si>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</si>
  <si>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</si>
  <si>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</si>
  <si>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</si>
  <si>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</si>
  <si>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</si>
  <si>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</si>
  <si>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</si>
  <si>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</si>
  <si>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</si>
  <si>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</si>
  <si>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</si>
  <si>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</si>
  <si>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</si>
  <si>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</si>
  <si>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</si>
  <si>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</si>
  <si>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</si>
  <si>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</si>
  <si>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</si>
  <si>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</si>
  <si>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千歳市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</si>
  <si>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</si>
  <si>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</si>
  <si>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</si>
  <si>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</si>
  <si>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</si>
  <si>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</si>
  <si>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</si>
  <si>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</si>
  <si>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</si>
  <si>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</si>
  <si>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</si>
  <si>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</si>
  <si>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</si>
  <si>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</si>
  <si>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</si>
  <si>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</si>
  <si>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</si>
  <si>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</si>
  <si>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</si>
  <si>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</si>
  <si>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</si>
  <si>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</si>
  <si>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</si>
  <si>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</si>
  <si>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</si>
  <si>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</si>
  <si>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</si>
  <si>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</si>
  <si>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</si>
  <si>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</si>
  <si>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</si>
  <si>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</si>
  <si>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</si>
  <si>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</si>
  <si>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</si>
  <si>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</si>
  <si>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</si>
  <si>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</si>
  <si>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</si>
  <si>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</si>
  <si>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</si>
  <si>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</si>
  <si>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</si>
  <si>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</si>
  <si>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</si>
  <si>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</si>
  <si>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</si>
  <si>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</si>
  <si>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</si>
  <si>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</si>
  <si>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</si>
  <si>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</si>
  <si>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</si>
  <si>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</si>
  <si>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</si>
  <si>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</si>
  <si>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</si>
  <si>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</si>
  <si>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</si>
  <si>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</si>
  <si>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</si>
  <si>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</si>
  <si>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</si>
  <si>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</si>
  <si>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</si>
  <si>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</si>
  <si>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</si>
  <si>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</si>
  <si>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</si>
  <si>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</si>
  <si>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</si>
  <si>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</si>
  <si>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</si>
  <si>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</si>
  <si>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</si>
  <si>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</si>
  <si>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</si>
  <si>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</si>
  <si>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</si>
  <si>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</si>
  <si>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</si>
  <si>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</si>
  <si>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</si>
  <si>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</si>
  <si>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</si>
  <si>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</si>
  <si>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</si>
  <si>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</si>
  <si>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</si>
  <si>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</si>
  <si>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</si>
  <si>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</si>
  <si>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</si>
  <si>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</si>
  <si>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</si>
  <si>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</si>
  <si>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</si>
  <si>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</si>
  <si>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</si>
  <si>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</si>
  <si>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</si>
  <si>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</si>
  <si>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</si>
  <si>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</si>
  <si>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</si>
  <si>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</si>
  <si>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</si>
  <si>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</si>
  <si>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</si>
  <si>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</si>
  <si>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</si>
  <si>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</si>
  <si>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北海道千歳市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</si>
  <si>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</si>
  <si>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</si>
  <si>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</si>
  <si>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</si>
  <si>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</si>
  <si>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</si>
  <si>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</si>
  <si>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</si>
  <si>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</si>
  <si>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</si>
  <si>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</si>
  <si>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</si>
  <si>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</si>
  <si>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</si>
  <si>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</si>
  <si>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</si>
  <si>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</si>
  <si>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</si>
  <si>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</si>
  <si>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</si>
  <si>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</si>
  <si>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</si>
  <si>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</si>
  <si>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</si>
  <si>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</si>
  <si>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</si>
  <si>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</si>
  <si>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</si>
  <si>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</si>
  <si>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</si>
  <si>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</si>
  <si>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</si>
  <si>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</si>
  <si>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</si>
  <si>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</si>
  <si>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</si>
  <si>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</si>
  <si>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</si>
  <si>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</si>
  <si>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</si>
  <si>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</si>
  <si>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</si>
  <si>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</si>
  <si>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</si>
  <si>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</si>
  <si>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</si>
  <si>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</si>
  <si>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</si>
  <si>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</si>
  <si>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</si>
  <si>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</si>
  <si>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</si>
  <si>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</si>
  <si>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</si>
  <si>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</si>
  <si>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</si>
  <si>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</si>
  <si>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</si>
  <si>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</si>
  <si>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</si>
  <si>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</si>
  <si>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</si>
  <si>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</si>
  <si>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</si>
  <si>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</si>
  <si>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</si>
  <si>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</si>
  <si>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</si>
  <si>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</si>
  <si>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</si>
  <si>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</si>
  <si>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</si>
  <si>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</si>
  <si>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</si>
  <si>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</si>
  <si>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</si>
  <si>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</si>
  <si>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</si>
  <si>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</si>
  <si>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</si>
  <si>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</si>
  <si>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</si>
  <si>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</si>
  <si>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</si>
  <si>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</si>
  <si>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</si>
  <si>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</si>
  <si>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</si>
  <si>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</si>
  <si>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</si>
  <si>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</si>
  <si>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</si>
  <si>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</si>
  <si>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</si>
  <si>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</si>
  <si>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</si>
  <si>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</si>
  <si>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</si>
  <si>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</si>
  <si>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</si>
  <si>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</si>
  <si>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</si>
  <si>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</si>
  <si>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</si>
  <si>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</si>
  <si>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</si>
  <si>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</si>
  <si>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</si>
  <si>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</si>
  <si>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</si>
  <si>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</si>
  <si>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</si>
  <si>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</si>
  <si>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</si>
  <si>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</si>
  <si>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</si>
  <si>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</si>
  <si>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</si>
  <si>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</si>
  <si>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</si>
  <si>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</si>
  <si>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</si>
  <si>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</si>
  <si>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</si>
  <si>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</si>
  <si>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</si>
  <si>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</si>
  <si>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</si>
  <si>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</si>
  <si>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</si>
  <si>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</si>
  <si>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</si>
  <si>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</si>
  <si>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</si>
  <si>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</si>
  <si>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</si>
  <si>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</si>
  <si>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</si>
  <si>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</si>
  <si>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</si>
  <si>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</si>
  <si>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</si>
  <si>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</si>
  <si>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</si>
  <si>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</si>
  <si>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</si>
  <si>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</si>
  <si>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</si>
  <si>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</si>
  <si>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</si>
  <si>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北海道千歳市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</si>
  <si>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</si>
  <si>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</si>
  <si>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</si>
  <si>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</si>
  <si>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</si>
  <si>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</si>
  <si>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</si>
  <si>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</si>
  <si>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</si>
  <si>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</si>
  <si>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</si>
  <si>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</si>
  <si>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</si>
  <si>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</si>
  <si>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</si>
  <si>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</si>
  <si>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</si>
  <si>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</si>
  <si>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</si>
  <si>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</si>
  <si>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</si>
  <si>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</si>
  <si>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</si>
  <si>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</si>
  <si>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</si>
  <si>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</si>
  <si>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</si>
  <si>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</si>
  <si>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</si>
  <si>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</si>
  <si>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</si>
  <si>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</si>
  <si>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</si>
  <si>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</si>
  <si>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</si>
  <si>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</si>
  <si>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</si>
  <si>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</si>
  <si>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</si>
  <si>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</si>
  <si>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</si>
  <si>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</si>
  <si>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</si>
  <si>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</si>
  <si>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</si>
  <si>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</si>
  <si>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</si>
  <si>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</si>
  <si>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</si>
  <si>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</si>
  <si>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</si>
  <si>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</si>
  <si>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</si>
  <si>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</si>
  <si>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</si>
  <si>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</si>
  <si>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</si>
  <si>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</si>
  <si>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</si>
  <si>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</si>
  <si>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</si>
  <si>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</si>
  <si>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</si>
  <si>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</si>
  <si>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</si>
  <si>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</si>
  <si>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</si>
  <si>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</si>
  <si>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</si>
  <si>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</si>
  <si>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</si>
  <si>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</si>
  <si>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</si>
  <si>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</si>
  <si>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</si>
  <si>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</si>
  <si>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</si>
  <si>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</si>
  <si>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</si>
  <si>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</si>
  <si>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</si>
  <si>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</si>
  <si>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</si>
  <si>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</si>
  <si>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</si>
  <si>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</si>
  <si>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</si>
  <si>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</si>
  <si>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</si>
  <si>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</si>
  <si>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</si>
  <si>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</si>
  <si>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</si>
  <si>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</si>
  <si>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</si>
  <si>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</si>
  <si>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</si>
  <si>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</si>
  <si>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</si>
  <si>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</si>
  <si>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</si>
  <si>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</si>
  <si>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</si>
  <si>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</si>
  <si>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</si>
  <si>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</si>
  <si>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</si>
  <si>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</si>
  <si>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</si>
  <si>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</si>
  <si>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</si>
  <si>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</si>
  <si>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</si>
  <si>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</si>
  <si>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</si>
  <si>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</si>
  <si>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</si>
  <si>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</si>
  <si>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</si>
  <si>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</si>
  <si>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</si>
  <si>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</si>
  <si>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</si>
  <si>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</si>
  <si>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</si>
  <si>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</si>
  <si>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</si>
  <si>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</si>
  <si>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</si>
  <si>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</si>
  <si>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</si>
  <si>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</si>
  <si>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</si>
  <si>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</si>
  <si>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</si>
  <si>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</si>
  <si>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</si>
  <si>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</si>
  <si>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</si>
  <si>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</si>
  <si>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</si>
  <si>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</si>
  <si>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</si>
  <si>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</si>
  <si>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</si>
  <si>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</si>
  <si>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</si>
  <si>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</si>
  <si>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</si>
  <si>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</si>
  <si>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</si>
  <si>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</si>
  <si>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</si>
  <si>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</si>
  <si>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</si>
  <si>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</si>
  <si>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</si>
  <si>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</si>
  <si>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</si>
  <si>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</si>
  <si>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</si>
  <si>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</si>
  <si>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</si>
  <si>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</si>
  <si>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</si>
  <si>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</si>
  <si>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</si>
  <si>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</si>
  <si>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</si>
  <si>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</si>
  <si>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</si>
  <si>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</si>
  <si>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</si>
  <si>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</si>
  <si>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</si>
  <si>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</si>
  <si>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</si>
  <si>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</si>
  <si>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</si>
  <si>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</si>
  <si>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</si>
  <si>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</si>
  <si>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</si>
  <si>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</si>
  <si>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</si>
  <si>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</si>
  <si>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</si>
  <si>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</si>
  <si>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</si>
  <si>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</si>
  <si>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</si>
  <si>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</si>
  <si>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</si>
  <si>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</si>
  <si>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</si>
  <si>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</si>
  <si>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1.29</t>
  </si>
  <si>
    <t>▲ 1.86</t>
  </si>
  <si>
    <t>下水道事業会計</t>
  </si>
  <si>
    <t>病院事業会計</t>
  </si>
  <si>
    <t>水道事業会計</t>
  </si>
  <si>
    <t>一般会計</t>
  </si>
  <si>
    <t>介護保険特別会計</t>
  </si>
  <si>
    <t>国民健康保険特別会計</t>
  </si>
  <si>
    <t>後期高齢者医療特別会計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</si>
  <si>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</si>
  <si>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</si>
  <si>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</si>
  <si>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</si>
  <si>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</si>
  <si>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</si>
  <si>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</si>
  <si>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</si>
  <si>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石狩教育研修センター組合</t>
    <rPh sb="0" eb="2">
      <t>イシカリ</t>
    </rPh>
    <rPh sb="2" eb="4">
      <t>キョウイク</t>
    </rPh>
    <rPh sb="4" eb="6">
      <t>ケンシュウ</t>
    </rPh>
    <rPh sb="10" eb="12">
      <t>クミアイ</t>
    </rPh>
    <phoneticPr fontId="2"/>
  </si>
  <si>
    <t>札幌広域圏組合</t>
    <rPh sb="0" eb="2">
      <t>サッポロ</t>
    </rPh>
    <rPh sb="2" eb="4">
      <t>コウイキ</t>
    </rPh>
    <rPh sb="4" eb="5">
      <t>ケン</t>
    </rPh>
    <rPh sb="5" eb="7">
      <t>クミアイ</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</si>
  <si>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</si>
  <si>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</si>
  <si>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千歳市場公社</t>
    <rPh sb="0" eb="2">
      <t>チトセ</t>
    </rPh>
    <rPh sb="2" eb="4">
      <t>シジョウ</t>
    </rPh>
    <rPh sb="4" eb="6">
      <t>コウシャ</t>
    </rPh>
    <phoneticPr fontId="2"/>
  </si>
  <si>
    <t>ちとせ環境と緑の財団</t>
    <rPh sb="3" eb="5">
      <t>カンキョウ</t>
    </rPh>
    <rPh sb="6" eb="7">
      <t>ミドリ</t>
    </rPh>
    <rPh sb="8" eb="10">
      <t>ザイダン</t>
    </rPh>
    <phoneticPr fontId="2"/>
  </si>
  <si>
    <t>千歳青少年教育財団</t>
    <rPh sb="0" eb="2">
      <t>チトセ</t>
    </rPh>
    <rPh sb="2" eb="5">
      <t>セイショウネン</t>
    </rPh>
    <rPh sb="5" eb="7">
      <t>キョウイク</t>
    </rPh>
    <rPh sb="7" eb="9">
      <t>ザイダン</t>
    </rPh>
    <phoneticPr fontId="2"/>
  </si>
  <si>
    <t>千歳市体育協会</t>
    <rPh sb="0" eb="3">
      <t>チトセシ</t>
    </rPh>
    <rPh sb="3" eb="5">
      <t>タイイク</t>
    </rPh>
    <rPh sb="5" eb="7">
      <t>キョウカイ</t>
    </rPh>
    <phoneticPr fontId="2"/>
  </si>
  <si>
    <t>千歳国際ビジネス交流センター</t>
    <rPh sb="0" eb="2">
      <t>チトセ</t>
    </rPh>
    <rPh sb="2" eb="4">
      <t>コクサイ</t>
    </rPh>
    <rPh sb="8" eb="10">
      <t>コウリュウ</t>
    </rPh>
    <phoneticPr fontId="2"/>
  </si>
  <si>
    <t>職員退職手当基金</t>
    <rPh sb="0" eb="2">
      <t>ショクイン</t>
    </rPh>
    <rPh sb="2" eb="4">
      <t>タイショク</t>
    </rPh>
    <rPh sb="4" eb="6">
      <t>テアテ</t>
    </rPh>
    <rPh sb="6" eb="8">
      <t>キキン</t>
    </rPh>
    <phoneticPr fontId="2"/>
  </si>
  <si>
    <t>公共施設整備基金</t>
    <rPh sb="0" eb="2">
      <t>コウキョウ</t>
    </rPh>
    <rPh sb="2" eb="4">
      <t>シセツ</t>
    </rPh>
    <rPh sb="4" eb="6">
      <t>セイビ</t>
    </rPh>
    <rPh sb="6" eb="8">
      <t>キキン</t>
    </rPh>
    <phoneticPr fontId="2"/>
  </si>
  <si>
    <t>みんなで、ひと・まちづくり基金</t>
    <rPh sb="13" eb="15">
      <t>キキン</t>
    </rPh>
    <phoneticPr fontId="2"/>
  </si>
  <si>
    <t>地域福祉振興基金</t>
    <rPh sb="0" eb="2">
      <t>チイキ</t>
    </rPh>
    <rPh sb="2" eb="4">
      <t>フクシ</t>
    </rPh>
    <rPh sb="4" eb="6">
      <t>シンコウ</t>
    </rPh>
    <rPh sb="6" eb="8">
      <t>キキン</t>
    </rPh>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</si>
  <si>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</si>
  <si>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</si>
  <si>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</si>
  <si>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</si>
  <si>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</si>
  <si>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</si>
  <si>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</si>
  <si>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</si>
  <si>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</si>
  <si>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</si>
  <si>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</si>
  <si>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</si>
  <si>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</si>
  <si>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当市では平成22年度に財政標準化計画を策定し、計画の中で地方債発行額の上限額を定め、新規発行を抑制してきたことから、将来負担比率は低下傾向にある。
　一方で、有形固定資産減価償却率は類似団体より高い水準にある。これについては、当市で平成28年度に策定した公共施設等総合管理計画において、大規模改修の目安となる建築後30年を経過した建築物が全体の52.9％に上ることから、こうした影響が出た数値と考えられる。
　今後は、2つの計画をもとに、更新時期を迎える既存の施設については、必要性や費用対効果などを勘案し、利用者にも配慮のうえ、施設機能の統合や廃止などを検討するとともに、長期的な視点により一般財源の増加を抑制し、財政収支バランスの維持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</si>
  <si>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</si>
  <si>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</si>
  <si>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</si>
  <si>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</si>
  <si>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</si>
  <si>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</si>
  <si>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将来負担比率、実質公債比率ともに財政健全化法での早期健全化水準には達していないものの、類似平均団体を上回っている状況となっている。
　財政標準化計画に定めた新規地方債発行額の上限に基づき、公債費及び地方債残高の抑制に努めているが、平成25年度に千歳市土地開発公社解散に伴う第三セクター等改革推進債の借入を行ったことにより、将来負担比率では平成25年度に一度上昇に転じ、公債費比率ではその償還が始まった平成26年度から下げ幅が鈍化したものの、平成29年度からは再び減少してきている。
　今後は、元利償還金の減少等により減少傾向にある将来負担比率と同様、実質公債費比率も減少していくと考えられる。</t>
    <rPh sb="1" eb="3">
      <t>ショウライ</t>
    </rPh>
    <rPh sb="3" eb="5">
      <t>フタン</t>
    </rPh>
    <rPh sb="5" eb="7">
      <t>ヒリツ</t>
    </rPh>
    <rPh sb="8" eb="10">
      <t>ジッシツ</t>
    </rPh>
    <rPh sb="10" eb="12">
      <t>コウサイ</t>
    </rPh>
    <rPh sb="12" eb="14">
      <t>ヒリツ</t>
    </rPh>
    <rPh sb="17" eb="19">
      <t>ザイセイ</t>
    </rPh>
    <rPh sb="19" eb="22">
      <t>ケンゼンカ</t>
    </rPh>
    <rPh sb="22" eb="23">
      <t>ホウ</t>
    </rPh>
    <rPh sb="25" eb="27">
      <t>ソウキ</t>
    </rPh>
    <rPh sb="27" eb="30">
      <t>ケンゼンカ</t>
    </rPh>
    <rPh sb="30" eb="32">
      <t>スイジュン</t>
    </rPh>
    <rPh sb="34" eb="35">
      <t>タッ</t>
    </rPh>
    <rPh sb="44" eb="46">
      <t>ルイジ</t>
    </rPh>
    <rPh sb="46" eb="48">
      <t>ヘイキン</t>
    </rPh>
    <rPh sb="48" eb="50">
      <t>ダンタイ</t>
    </rPh>
    <rPh sb="51" eb="53">
      <t>ウワマワ</t>
    </rPh>
    <rPh sb="57" eb="59">
      <t>ジョウキョウ</t>
    </rPh>
    <rPh sb="68" eb="70">
      <t>ザイセイ</t>
    </rPh>
    <rPh sb="70" eb="73">
      <t>ヒョウジュンカ</t>
    </rPh>
    <rPh sb="73" eb="75">
      <t>ケイカク</t>
    </rPh>
    <rPh sb="76" eb="77">
      <t>サダ</t>
    </rPh>
    <rPh sb="79" eb="81">
      <t>シンキ</t>
    </rPh>
    <rPh sb="81" eb="83">
      <t>チホウ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</si>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</sst>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8DA7-4421-96F3-A53AFD2BD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41007</c:v>
                </c:pt>
                <c:pt idx="1">
                  <c:v>44546</c:v>
                </c:pt>
                <c:pt idx="2">
                  <c:v>40653</c:v>
                </c:pt>
                <c:pt idx="3">
                  <c:v>43288</c:v>
                </c:pt>
                <c:pt idx="4">
                  <c:v>56503</c:v>
                </c:pt>
              </c:numCache>
            </c:numRef>
          </c:val>
          <c:smooth val="0"/>
          <c:extLst xmlns:c16r2="http://schemas.microsoft.com/office/drawing/2015/06/chart">
            <c:ext xmlns:c16="http://schemas.microsoft.com/office/drawing/2014/chart" uri="{C3380CC4-5D6E-409C-BE32-E72D297353CC}">
              <c16:uniqueId val="{00000001-8DA7-4421-96F3-A53AFD2BD2BE}"/>
            </c:ext>
          </c:extLst>
        </c:ser>
        <c:dLbls>
          <c:showLegendKey val="0"/>
          <c:showVal val="0"/>
          <c:showCatName val="0"/>
          <c:showSerName val="0"/>
          <c:showPercent val="0"/>
          <c:showBubbleSize val="0"/>
        </c:dLbls>
        <c:marker val="1"/>
        <c:smooth val="0"/>
        <c:axId val="154226688"/>
        <c:axId val="154228608"/>
      </c:lineChart>
      <c:catAx>
        <c:axId val="154226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28608"/>
        <c:crosses val="autoZero"/>
        <c:auto val="1"/>
        <c:lblAlgn val="ctr"/>
        <c:lblOffset val="100"/>
        <c:tickLblSkip val="1"/>
        <c:tickMarkSkip val="1"/>
        <c:noMultiLvlLbl val="0"/>
      </c:catAx>
      <c:valAx>
        <c:axId val="154228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2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2.17</c:v>
                </c:pt>
                <c:pt idx="1">
                  <c:v>3.62</c:v>
                </c:pt>
                <c:pt idx="2">
                  <c:v>2.2400000000000002</c:v>
                </c:pt>
                <c:pt idx="3">
                  <c:v>0.31</c:v>
                </c:pt>
                <c:pt idx="4">
                  <c:v>2.2200000000000002</c:v>
                </c:pt>
              </c:numCache>
            </c:numRef>
          </c:val>
          <c:extLst xmlns:c16r2="http://schemas.microsoft.com/office/drawing/2015/06/chart">
            <c:ext xmlns:c16="http://schemas.microsoft.com/office/drawing/2014/chart" uri="{C3380CC4-5D6E-409C-BE32-E72D297353CC}">
              <c16:uniqueId val="{00000000-7C0E-462A-85D1-C236D9A19C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12.3</c:v>
                </c:pt>
                <c:pt idx="1">
                  <c:v>14.06</c:v>
                </c:pt>
                <c:pt idx="2">
                  <c:v>15.56</c:v>
                </c:pt>
                <c:pt idx="3">
                  <c:v>16.52</c:v>
                </c:pt>
                <c:pt idx="4">
                  <c:v>16.66</c:v>
                </c:pt>
              </c:numCache>
            </c:numRef>
          </c:val>
          <c:extLst xmlns:c16r2="http://schemas.microsoft.com/office/drawing/2015/06/chart">
            <c:ext xmlns:c16="http://schemas.microsoft.com/office/drawing/2014/chart" uri="{C3380CC4-5D6E-409C-BE32-E72D297353CC}">
              <c16:uniqueId val="{00000001-7C0E-462A-85D1-C236D9A19CD5}"/>
            </c:ext>
          </c:extLst>
        </c:ser>
        <c:dLbls>
          <c:showLegendKey val="0"/>
          <c:showVal val="0"/>
          <c:showCatName val="0"/>
          <c:showSerName val="0"/>
          <c:showPercent val="0"/>
          <c:showBubbleSize val="0"/>
        </c:dLbls>
        <c:gapWidth val="250"/>
        <c:overlap val="100"/>
        <c:axId val="156738688"/>
        <c:axId val="156740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0.12</c:v>
                </c:pt>
                <c:pt idx="1">
                  <c:v>1.47</c:v>
                </c:pt>
                <c:pt idx="2">
                  <c:v>-1.29</c:v>
                </c:pt>
                <c:pt idx="3">
                  <c:v>-1.86</c:v>
                </c:pt>
                <c:pt idx="4">
                  <c:v>1.9</c:v>
                </c:pt>
              </c:numCache>
            </c:numRef>
          </c:val>
          <c:smooth val="0"/>
          <c:extLst xmlns:c16r2="http://schemas.microsoft.com/office/drawing/2015/06/chart">
            <c:ext xmlns:c16="http://schemas.microsoft.com/office/drawing/2014/chart" uri="{C3380CC4-5D6E-409C-BE32-E72D297353CC}">
              <c16:uniqueId val="{00000002-7C0E-462A-85D1-C236D9A19CD5}"/>
            </c:ext>
          </c:extLst>
        </c:ser>
        <c:dLbls>
          <c:showLegendKey val="0"/>
          <c:showVal val="0"/>
          <c:showCatName val="0"/>
          <c:showSerName val="0"/>
          <c:showPercent val="0"/>
          <c:showBubbleSize val="0"/>
        </c:dLbls>
        <c:marker val="1"/>
        <c:smooth val="0"/>
        <c:axId val="156738688"/>
        <c:axId val="156740608"/>
      </c:lineChart>
      <c:catAx>
        <c:axId val="15673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740608"/>
        <c:crosses val="autoZero"/>
        <c:auto val="1"/>
        <c:lblAlgn val="ctr"/>
        <c:lblOffset val="100"/>
        <c:tickLblSkip val="1"/>
        <c:tickMarkSkip val="1"/>
        <c:noMultiLvlLbl val="0"/>
      </c:catAx>
      <c:valAx>
        <c:axId val="15674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73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AF6-4F26-91E0-418D4C25DA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F6-4F26-91E0-418D4C25DA48}"/>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AF6-4F26-91E0-418D4C25DA4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0.19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AF6-4F26-91E0-418D4C25DA4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1.19</c:v>
                </c:pt>
                <c:pt idx="2">
                  <c:v>#N/A</c:v>
                </c:pt>
                <c:pt idx="3">
                  <c:v>0.71</c:v>
                </c:pt>
                <c:pt idx="4">
                  <c:v>#N/A</c:v>
                </c:pt>
                <c:pt idx="5">
                  <c:v>1.18</c:v>
                </c:pt>
                <c:pt idx="6">
                  <c:v>#N/A</c:v>
                </c:pt>
                <c:pt idx="7">
                  <c:v>0.94</c:v>
                </c:pt>
                <c:pt idx="8">
                  <c:v>#N/A</c:v>
                </c:pt>
                <c:pt idx="9">
                  <c:v>0.05</c:v>
                </c:pt>
              </c:numCache>
            </c:numRef>
          </c:val>
          <c:extLst xmlns:c16r2="http://schemas.microsoft.com/office/drawing/2015/06/chart">
            <c:ext xmlns:c16="http://schemas.microsoft.com/office/drawing/2014/chart" uri="{C3380CC4-5D6E-409C-BE32-E72D297353CC}">
              <c16:uniqueId val="{00000004-0AF6-4F26-91E0-418D4C25DA4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0.76</c:v>
                </c:pt>
                <c:pt idx="4">
                  <c:v>#N/A</c:v>
                </c:pt>
                <c:pt idx="5">
                  <c:v>0.97</c:v>
                </c:pt>
                <c:pt idx="6">
                  <c:v>#N/A</c:v>
                </c:pt>
                <c:pt idx="7">
                  <c:v>0.89</c:v>
                </c:pt>
                <c:pt idx="8">
                  <c:v>#N/A</c:v>
                </c:pt>
                <c:pt idx="9">
                  <c:v>0.88</c:v>
                </c:pt>
              </c:numCache>
            </c:numRef>
          </c:val>
          <c:extLst xmlns:c16r2="http://schemas.microsoft.com/office/drawing/2015/06/chart">
            <c:ext xmlns:c16="http://schemas.microsoft.com/office/drawing/2014/chart" uri="{C3380CC4-5D6E-409C-BE32-E72D297353CC}">
              <c16:uniqueId val="{00000005-0AF6-4F26-91E0-418D4C25DA4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2.16</c:v>
                </c:pt>
                <c:pt idx="2">
                  <c:v>#N/A</c:v>
                </c:pt>
                <c:pt idx="3">
                  <c:v>3.61</c:v>
                </c:pt>
                <c:pt idx="4">
                  <c:v>#N/A</c:v>
                </c:pt>
                <c:pt idx="5">
                  <c:v>2.23</c:v>
                </c:pt>
                <c:pt idx="6">
                  <c:v>#N/A</c:v>
                </c:pt>
                <c:pt idx="7">
                  <c:v>0.31</c:v>
                </c:pt>
                <c:pt idx="8">
                  <c:v>#N/A</c:v>
                </c:pt>
                <c:pt idx="9">
                  <c:v>2.21</c:v>
                </c:pt>
              </c:numCache>
            </c:numRef>
          </c:val>
          <c:extLst xmlns:c16r2="http://schemas.microsoft.com/office/drawing/2015/06/chart">
            <c:ext xmlns:c16="http://schemas.microsoft.com/office/drawing/2014/chart" uri="{C3380CC4-5D6E-409C-BE32-E72D297353CC}">
              <c16:uniqueId val="{00000006-0AF6-4F26-91E0-418D4C25DA4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9.9499999999999993</c:v>
                </c:pt>
                <c:pt idx="2">
                  <c:v>#N/A</c:v>
                </c:pt>
                <c:pt idx="3">
                  <c:v>8.6999999999999993</c:v>
                </c:pt>
                <c:pt idx="4">
                  <c:v>#N/A</c:v>
                </c:pt>
                <c:pt idx="5">
                  <c:v>7.14</c:v>
                </c:pt>
                <c:pt idx="6">
                  <c:v>#N/A</c:v>
                </c:pt>
                <c:pt idx="7">
                  <c:v>5.86</c:v>
                </c:pt>
                <c:pt idx="8">
                  <c:v>#N/A</c:v>
                </c:pt>
                <c:pt idx="9">
                  <c:v>6.11</c:v>
                </c:pt>
              </c:numCache>
            </c:numRef>
          </c:val>
          <c:extLst xmlns:c16r2="http://schemas.microsoft.com/office/drawing/2015/06/chart">
            <c:ext xmlns:c16="http://schemas.microsoft.com/office/drawing/2014/chart" uri="{C3380CC4-5D6E-409C-BE32-E72D297353CC}">
              <c16:uniqueId val="{00000007-0AF6-4F26-91E0-418D4C25DA4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8.77</c:v>
                </c:pt>
                <c:pt idx="2">
                  <c:v>#N/A</c:v>
                </c:pt>
                <c:pt idx="3">
                  <c:v>8.83</c:v>
                </c:pt>
                <c:pt idx="4">
                  <c:v>#N/A</c:v>
                </c:pt>
                <c:pt idx="5">
                  <c:v>8.4600000000000009</c:v>
                </c:pt>
                <c:pt idx="6">
                  <c:v>#N/A</c:v>
                </c:pt>
                <c:pt idx="7">
                  <c:v>7.76</c:v>
                </c:pt>
                <c:pt idx="8">
                  <c:v>#N/A</c:v>
                </c:pt>
                <c:pt idx="9">
                  <c:v>8.5</c:v>
                </c:pt>
              </c:numCache>
            </c:numRef>
          </c:val>
          <c:extLst xmlns:c16r2="http://schemas.microsoft.com/office/drawing/2015/06/chart">
            <c:ext xmlns:c16="http://schemas.microsoft.com/office/drawing/2014/chart" uri="{C3380CC4-5D6E-409C-BE32-E72D297353CC}">
              <c16:uniqueId val="{00000008-0AF6-4F26-91E0-418D4C25DA4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8.92</c:v>
                </c:pt>
                <c:pt idx="2">
                  <c:v>#N/A</c:v>
                </c:pt>
                <c:pt idx="3">
                  <c:v>10.16</c:v>
                </c:pt>
                <c:pt idx="4">
                  <c:v>#N/A</c:v>
                </c:pt>
                <c:pt idx="5">
                  <c:v>11.46</c:v>
                </c:pt>
                <c:pt idx="6">
                  <c:v>#N/A</c:v>
                </c:pt>
                <c:pt idx="7">
                  <c:v>12.31</c:v>
                </c:pt>
                <c:pt idx="8">
                  <c:v>#N/A</c:v>
                </c:pt>
                <c:pt idx="9">
                  <c:v>12.01</c:v>
                </c:pt>
              </c:numCache>
            </c:numRef>
          </c:val>
          <c:extLst xmlns:c16r2="http://schemas.microsoft.com/office/drawing/2015/06/chart">
            <c:ext xmlns:c16="http://schemas.microsoft.com/office/drawing/2014/chart" uri="{C3380CC4-5D6E-409C-BE32-E72D297353CC}">
              <c16:uniqueId val="{00000009-0AF6-4F26-91E0-418D4C25DA48}"/>
            </c:ext>
          </c:extLst>
        </c:ser>
        <c:dLbls>
          <c:showLegendKey val="0"/>
          <c:showVal val="0"/>
          <c:showCatName val="0"/>
          <c:showSerName val="0"/>
          <c:showPercent val="0"/>
          <c:showBubbleSize val="0"/>
        </c:dLbls>
        <c:gapWidth val="150"/>
        <c:overlap val="100"/>
        <c:axId val="156916736"/>
        <c:axId val="156922624"/>
      </c:barChart>
      <c:catAx>
        <c:axId val="1569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22624"/>
        <c:crosses val="autoZero"/>
        <c:auto val="1"/>
        <c:lblAlgn val="ctr"/>
        <c:lblOffset val="100"/>
        <c:tickLblSkip val="1"/>
        <c:tickMarkSkip val="1"/>
        <c:noMultiLvlLbl val="0"/>
      </c:catAx>
      <c:valAx>
        <c:axId val="1569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1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3219</c:v>
                </c:pt>
                <c:pt idx="5">
                  <c:v>3164</c:v>
                </c:pt>
                <c:pt idx="8">
                  <c:v>3069</c:v>
                </c:pt>
                <c:pt idx="11">
                  <c:v>3074</c:v>
                </c:pt>
                <c:pt idx="14">
                  <c:v>2949</c:v>
                </c:pt>
              </c:numCache>
            </c:numRef>
          </c:val>
          <c:extLst xmlns:c16r2="http://schemas.microsoft.com/office/drawing/2015/06/chart">
            <c:ext xmlns:c16="http://schemas.microsoft.com/office/drawing/2014/chart" uri="{C3380CC4-5D6E-409C-BE32-E72D297353CC}">
              <c16:uniqueId val="{00000000-7FB2-4817-9FB1-05F97A815E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FB2-4817-9FB1-05F97A815E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188</c:v>
                </c:pt>
                <c:pt idx="3">
                  <c:v>178</c:v>
                </c:pt>
                <c:pt idx="6">
                  <c:v>236</c:v>
                </c:pt>
                <c:pt idx="9">
                  <c:v>219</c:v>
                </c:pt>
                <c:pt idx="12">
                  <c:v>206</c:v>
                </c:pt>
              </c:numCache>
            </c:numRef>
          </c:val>
          <c:extLst xmlns:c16r2="http://schemas.microsoft.com/office/drawing/2015/06/chart">
            <c:ext xmlns:c16="http://schemas.microsoft.com/office/drawing/2014/chart" uri="{C3380CC4-5D6E-409C-BE32-E72D297353CC}">
              <c16:uniqueId val="{00000002-7FB2-4817-9FB1-05F97A815E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12</c:v>
                </c:pt>
                <c:pt idx="6">
                  <c:v>45</c:v>
                </c:pt>
                <c:pt idx="9">
                  <c:v>43</c:v>
                </c:pt>
                <c:pt idx="12">
                  <c:v>46</c:v>
                </c:pt>
              </c:numCache>
            </c:numRef>
          </c:val>
          <c:extLst xmlns:c16r2="http://schemas.microsoft.com/office/drawing/2015/06/chart">
            <c:ext xmlns:c16="http://schemas.microsoft.com/office/drawing/2014/chart" uri="{C3380CC4-5D6E-409C-BE32-E72D297353CC}">
              <c16:uniqueId val="{00000003-7FB2-4817-9FB1-05F97A815E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855</c:v>
                </c:pt>
                <c:pt idx="3">
                  <c:v>1060</c:v>
                </c:pt>
                <c:pt idx="6">
                  <c:v>1032</c:v>
                </c:pt>
                <c:pt idx="9">
                  <c:v>981</c:v>
                </c:pt>
                <c:pt idx="12">
                  <c:v>942</c:v>
                </c:pt>
              </c:numCache>
            </c:numRef>
          </c:val>
          <c:extLst xmlns:c16r2="http://schemas.microsoft.com/office/drawing/2015/06/chart">
            <c:ext xmlns:c16="http://schemas.microsoft.com/office/drawing/2014/chart" uri="{C3380CC4-5D6E-409C-BE32-E72D297353CC}">
              <c16:uniqueId val="{00000004-7FB2-4817-9FB1-05F97A815E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67</c:v>
                </c:pt>
                <c:pt idx="3">
                  <c:v>50</c:v>
                </c:pt>
                <c:pt idx="6">
                  <c:v>33</c:v>
                </c:pt>
                <c:pt idx="9">
                  <c:v>17</c:v>
                </c:pt>
                <c:pt idx="12">
                  <c:v>0</c:v>
                </c:pt>
              </c:numCache>
            </c:numRef>
          </c:val>
          <c:extLst xmlns:c16r2="http://schemas.microsoft.com/office/drawing/2015/06/chart">
            <c:ext xmlns:c16="http://schemas.microsoft.com/office/drawing/2014/chart" uri="{C3380CC4-5D6E-409C-BE32-E72D297353CC}">
              <c16:uniqueId val="{00000005-7FB2-4817-9FB1-05F97A815E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FB2-4817-9FB1-05F97A815E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3893</c:v>
                </c:pt>
                <c:pt idx="3">
                  <c:v>3686</c:v>
                </c:pt>
                <c:pt idx="6">
                  <c:v>3554</c:v>
                </c:pt>
                <c:pt idx="9">
                  <c:v>3488</c:v>
                </c:pt>
                <c:pt idx="12">
                  <c:v>3477</c:v>
                </c:pt>
              </c:numCache>
            </c:numRef>
          </c:val>
          <c:extLst xmlns:c16r2="http://schemas.microsoft.com/office/drawing/2015/06/chart">
            <c:ext xmlns:c16="http://schemas.microsoft.com/office/drawing/2014/chart" uri="{C3380CC4-5D6E-409C-BE32-E72D297353CC}">
              <c16:uniqueId val="{00000007-7FB2-4817-9FB1-05F97A815EC1}"/>
            </c:ext>
          </c:extLst>
        </c:ser>
        <c:dLbls>
          <c:showLegendKey val="0"/>
          <c:showVal val="0"/>
          <c:showCatName val="0"/>
          <c:showSerName val="0"/>
          <c:showPercent val="0"/>
          <c:showBubbleSize val="0"/>
        </c:dLbls>
        <c:gapWidth val="100"/>
        <c:overlap val="100"/>
        <c:axId val="162986624"/>
        <c:axId val="16326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1784</c:v>
                </c:pt>
                <c:pt idx="2">
                  <c:v>#N/A</c:v>
                </c:pt>
                <c:pt idx="3">
                  <c:v>#N/A</c:v>
                </c:pt>
                <c:pt idx="4">
                  <c:v>1822</c:v>
                </c:pt>
                <c:pt idx="5">
                  <c:v>#N/A</c:v>
                </c:pt>
                <c:pt idx="6">
                  <c:v>#N/A</c:v>
                </c:pt>
                <c:pt idx="7">
                  <c:v>1831</c:v>
                </c:pt>
                <c:pt idx="8">
                  <c:v>#N/A</c:v>
                </c:pt>
                <c:pt idx="9">
                  <c:v>#N/A</c:v>
                </c:pt>
                <c:pt idx="10">
                  <c:v>1674</c:v>
                </c:pt>
                <c:pt idx="11">
                  <c:v>#N/A</c:v>
                </c:pt>
                <c:pt idx="12">
                  <c:v>#N/A</c:v>
                </c:pt>
                <c:pt idx="13">
                  <c:v>1722</c:v>
                </c:pt>
                <c:pt idx="14">
                  <c:v>#N/A</c:v>
                </c:pt>
              </c:numCache>
            </c:numRef>
          </c:val>
          <c:smooth val="0"/>
          <c:extLst xmlns:c16r2="http://schemas.microsoft.com/office/drawing/2015/06/chart">
            <c:ext xmlns:c16="http://schemas.microsoft.com/office/drawing/2014/chart" uri="{C3380CC4-5D6E-409C-BE32-E72D297353CC}">
              <c16:uniqueId val="{00000008-7FB2-4817-9FB1-05F97A815EC1}"/>
            </c:ext>
          </c:extLst>
        </c:ser>
        <c:dLbls>
          <c:showLegendKey val="0"/>
          <c:showVal val="0"/>
          <c:showCatName val="0"/>
          <c:showSerName val="0"/>
          <c:showPercent val="0"/>
          <c:showBubbleSize val="0"/>
        </c:dLbls>
        <c:marker val="1"/>
        <c:smooth val="0"/>
        <c:axId val="162986624"/>
        <c:axId val="163267328"/>
      </c:lineChart>
      <c:catAx>
        <c:axId val="1629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267328"/>
        <c:crosses val="autoZero"/>
        <c:auto val="1"/>
        <c:lblAlgn val="ctr"/>
        <c:lblOffset val="100"/>
        <c:tickLblSkip val="1"/>
        <c:tickMarkSkip val="1"/>
        <c:noMultiLvlLbl val="0"/>
      </c:catAx>
      <c:valAx>
        <c:axId val="16326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9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29914</c:v>
                </c:pt>
                <c:pt idx="5">
                  <c:v>29695</c:v>
                </c:pt>
                <c:pt idx="8">
                  <c:v>29249</c:v>
                </c:pt>
                <c:pt idx="11">
                  <c:v>28709</c:v>
                </c:pt>
                <c:pt idx="14">
                  <c:v>28425</c:v>
                </c:pt>
              </c:numCache>
            </c:numRef>
          </c:val>
          <c:extLst xmlns:c16r2="http://schemas.microsoft.com/office/drawing/2015/06/chart">
            <c:ext xmlns:c16="http://schemas.microsoft.com/office/drawing/2014/chart" uri="{C3380CC4-5D6E-409C-BE32-E72D297353CC}">
              <c16:uniqueId val="{00000000-2400-451E-BE86-4ACFD03204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3509</c:v>
                </c:pt>
                <c:pt idx="5">
                  <c:v>2960</c:v>
                </c:pt>
                <c:pt idx="8">
                  <c:v>2989</c:v>
                </c:pt>
                <c:pt idx="11">
                  <c:v>2720</c:v>
                </c:pt>
                <c:pt idx="14">
                  <c:v>2389</c:v>
                </c:pt>
              </c:numCache>
            </c:numRef>
          </c:val>
          <c:extLst xmlns:c16r2="http://schemas.microsoft.com/office/drawing/2015/06/chart">
            <c:ext xmlns:c16="http://schemas.microsoft.com/office/drawing/2014/chart" uri="{C3380CC4-5D6E-409C-BE32-E72D297353CC}">
              <c16:uniqueId val="{00000001-2400-451E-BE86-4ACFD03204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7863</c:v>
                </c:pt>
                <c:pt idx="5">
                  <c:v>8338</c:v>
                </c:pt>
                <c:pt idx="8">
                  <c:v>9251</c:v>
                </c:pt>
                <c:pt idx="11">
                  <c:v>10292</c:v>
                </c:pt>
                <c:pt idx="14">
                  <c:v>9993</c:v>
                </c:pt>
              </c:numCache>
            </c:numRef>
          </c:val>
          <c:extLst xmlns:c16r2="http://schemas.microsoft.com/office/drawing/2015/06/chart">
            <c:ext xmlns:c16="http://schemas.microsoft.com/office/drawing/2014/chart" uri="{C3380CC4-5D6E-409C-BE32-E72D297353CC}">
              <c16:uniqueId val="{00000002-2400-451E-BE86-4ACFD03204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400-451E-BE86-4ACFD03204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400-451E-BE86-4ACFD03204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34</c:v>
                </c:pt>
                <c:pt idx="3">
                  <c:v>33</c:v>
                </c:pt>
                <c:pt idx="6">
                  <c:v>28</c:v>
                </c:pt>
                <c:pt idx="9">
                  <c:v>16</c:v>
                </c:pt>
                <c:pt idx="12">
                  <c:v>13</c:v>
                </c:pt>
              </c:numCache>
            </c:numRef>
          </c:val>
          <c:extLst xmlns:c16r2="http://schemas.microsoft.com/office/drawing/2015/06/chart">
            <c:ext xmlns:c16="http://schemas.microsoft.com/office/drawing/2014/chart" uri="{C3380CC4-5D6E-409C-BE32-E72D297353CC}">
              <c16:uniqueId val="{00000005-2400-451E-BE86-4ACFD03204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5528</c:v>
                </c:pt>
                <c:pt idx="3">
                  <c:v>5401</c:v>
                </c:pt>
                <c:pt idx="6">
                  <c:v>5336</c:v>
                </c:pt>
                <c:pt idx="9">
                  <c:v>5221</c:v>
                </c:pt>
                <c:pt idx="12">
                  <c:v>5024</c:v>
                </c:pt>
              </c:numCache>
            </c:numRef>
          </c:val>
          <c:extLst xmlns:c16r2="http://schemas.microsoft.com/office/drawing/2015/06/chart">
            <c:ext xmlns:c16="http://schemas.microsoft.com/office/drawing/2014/chart" uri="{C3380CC4-5D6E-409C-BE32-E72D297353CC}">
              <c16:uniqueId val="{00000006-2400-451E-BE86-4ACFD03204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400-451E-BE86-4ACFD03204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10277</c:v>
                </c:pt>
                <c:pt idx="3">
                  <c:v>10499</c:v>
                </c:pt>
                <c:pt idx="6">
                  <c:v>9967</c:v>
                </c:pt>
                <c:pt idx="9">
                  <c:v>9586</c:v>
                </c:pt>
                <c:pt idx="12">
                  <c:v>9530</c:v>
                </c:pt>
              </c:numCache>
            </c:numRef>
          </c:val>
          <c:extLst xmlns:c16r2="http://schemas.microsoft.com/office/drawing/2015/06/chart">
            <c:ext xmlns:c16="http://schemas.microsoft.com/office/drawing/2014/chart" uri="{C3380CC4-5D6E-409C-BE32-E72D297353CC}">
              <c16:uniqueId val="{00000008-2400-451E-BE86-4ACFD03204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1610</c:v>
                </c:pt>
                <c:pt idx="3">
                  <c:v>1444</c:v>
                </c:pt>
                <c:pt idx="6">
                  <c:v>1889</c:v>
                </c:pt>
                <c:pt idx="9">
                  <c:v>1960</c:v>
                </c:pt>
                <c:pt idx="12">
                  <c:v>1761</c:v>
                </c:pt>
              </c:numCache>
            </c:numRef>
          </c:val>
          <c:extLst xmlns:c16r2="http://schemas.microsoft.com/office/drawing/2015/06/chart">
            <c:ext xmlns:c16="http://schemas.microsoft.com/office/drawing/2014/chart" uri="{C3380CC4-5D6E-409C-BE32-E72D297353CC}">
              <c16:uniqueId val="{00000009-2400-451E-BE86-4ACFD03204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39342</c:v>
                </c:pt>
                <c:pt idx="3">
                  <c:v>38505</c:v>
                </c:pt>
                <c:pt idx="6">
                  <c:v>37601</c:v>
                </c:pt>
                <c:pt idx="9">
                  <c:v>36821</c:v>
                </c:pt>
                <c:pt idx="12">
                  <c:v>36164</c:v>
                </c:pt>
              </c:numCache>
            </c:numRef>
          </c:val>
          <c:extLst xmlns:c16r2="http://schemas.microsoft.com/office/drawing/2015/06/chart">
            <c:ext xmlns:c16="http://schemas.microsoft.com/office/drawing/2014/chart" uri="{C3380CC4-5D6E-409C-BE32-E72D297353CC}">
              <c16:uniqueId val="{0000000A-2400-451E-BE86-4ACFD0320432}"/>
            </c:ext>
          </c:extLst>
        </c:ser>
        <c:dLbls>
          <c:showLegendKey val="0"/>
          <c:showVal val="0"/>
          <c:showCatName val="0"/>
          <c:showSerName val="0"/>
          <c:showPercent val="0"/>
          <c:showBubbleSize val="0"/>
        </c:dLbls>
        <c:gapWidth val="100"/>
        <c:overlap val="100"/>
        <c:axId val="163197696"/>
        <c:axId val="16319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15505</c:v>
                </c:pt>
                <c:pt idx="2">
                  <c:v>#N/A</c:v>
                </c:pt>
                <c:pt idx="3">
                  <c:v>#N/A</c:v>
                </c:pt>
                <c:pt idx="4">
                  <c:v>14888</c:v>
                </c:pt>
                <c:pt idx="5">
                  <c:v>#N/A</c:v>
                </c:pt>
                <c:pt idx="6">
                  <c:v>#N/A</c:v>
                </c:pt>
                <c:pt idx="7">
                  <c:v>13333</c:v>
                </c:pt>
                <c:pt idx="8">
                  <c:v>#N/A</c:v>
                </c:pt>
                <c:pt idx="9">
                  <c:v>#N/A</c:v>
                </c:pt>
                <c:pt idx="10">
                  <c:v>11881</c:v>
                </c:pt>
                <c:pt idx="11">
                  <c:v>#N/A</c:v>
                </c:pt>
                <c:pt idx="12">
                  <c:v>#N/A</c:v>
                </c:pt>
                <c:pt idx="13">
                  <c:v>11684</c:v>
                </c:pt>
                <c:pt idx="14">
                  <c:v>#N/A</c:v>
                </c:pt>
              </c:numCache>
            </c:numRef>
          </c:val>
          <c:smooth val="0"/>
          <c:extLst xmlns:c16r2="http://schemas.microsoft.com/office/drawing/2015/06/chart">
            <c:ext xmlns:c16="http://schemas.microsoft.com/office/drawing/2014/chart" uri="{C3380CC4-5D6E-409C-BE32-E72D297353CC}">
              <c16:uniqueId val="{0000000B-2400-451E-BE86-4ACFD0320432}"/>
            </c:ext>
          </c:extLst>
        </c:ser>
        <c:dLbls>
          <c:showLegendKey val="0"/>
          <c:showVal val="0"/>
          <c:showCatName val="0"/>
          <c:showSerName val="0"/>
          <c:showPercent val="0"/>
          <c:showBubbleSize val="0"/>
        </c:dLbls>
        <c:marker val="1"/>
        <c:smooth val="0"/>
        <c:axId val="163197696"/>
        <c:axId val="163199616"/>
      </c:lineChart>
      <c:catAx>
        <c:axId val="1631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199616"/>
        <c:crosses val="autoZero"/>
        <c:auto val="1"/>
        <c:lblAlgn val="ctr"/>
        <c:lblOffset val="100"/>
        <c:tickLblSkip val="1"/>
        <c:tickMarkSkip val="1"/>
        <c:noMultiLvlLbl val="0"/>
      </c:catAx>
      <c:valAx>
        <c:axId val="16319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9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3284</c:v>
                </c:pt>
                <c:pt idx="1">
                  <c:v>3590</c:v>
                </c:pt>
                <c:pt idx="2">
                  <c:v>3590</c:v>
                </c:pt>
              </c:numCache>
            </c:numRef>
          </c:val>
          <c:extLst xmlns:c16r2="http://schemas.microsoft.com/office/drawing/2015/06/chart">
            <c:ext xmlns:c16="http://schemas.microsoft.com/office/drawing/2014/chart" uri="{C3380CC4-5D6E-409C-BE32-E72D297353CC}">
              <c16:uniqueId val="{00000000-3CC3-4683-8363-76907C190E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386</c:v>
                </c:pt>
                <c:pt idx="1">
                  <c:v>488</c:v>
                </c:pt>
                <c:pt idx="2">
                  <c:v>806</c:v>
                </c:pt>
              </c:numCache>
            </c:numRef>
          </c:val>
          <c:extLst xmlns:c16r2="http://schemas.microsoft.com/office/drawing/2015/06/chart">
            <c:ext xmlns:c16="http://schemas.microsoft.com/office/drawing/2014/chart" uri="{C3380CC4-5D6E-409C-BE32-E72D297353CC}">
              <c16:uniqueId val="{00000001-3CC3-4683-8363-76907C190E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5675</c:v>
                </c:pt>
                <c:pt idx="1">
                  <c:v>5685</c:v>
                </c:pt>
                <c:pt idx="2">
                  <c:v>4878</c:v>
                </c:pt>
              </c:numCache>
            </c:numRef>
          </c:val>
          <c:extLst xmlns:c16r2="http://schemas.microsoft.com/office/drawing/2015/06/chart">
            <c:ext xmlns:c16="http://schemas.microsoft.com/office/drawing/2014/chart" uri="{C3380CC4-5D6E-409C-BE32-E72D297353CC}">
              <c16:uniqueId val="{00000002-3CC3-4683-8363-76907C190E2D}"/>
            </c:ext>
          </c:extLst>
        </c:ser>
        <c:dLbls>
          <c:showLegendKey val="0"/>
          <c:showVal val="0"/>
          <c:showCatName val="0"/>
          <c:showSerName val="0"/>
          <c:showPercent val="0"/>
          <c:showBubbleSize val="0"/>
        </c:dLbls>
        <c:gapWidth val="120"/>
        <c:overlap val="100"/>
        <c:axId val="163989376"/>
        <c:axId val="163990912"/>
      </c:barChart>
      <c:catAx>
        <c:axId val="16398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3990912"/>
        <c:crosses val="autoZero"/>
        <c:auto val="1"/>
        <c:lblAlgn val="ctr"/>
        <c:lblOffset val="100"/>
        <c:tickLblSkip val="1"/>
        <c:tickMarkSkip val="1"/>
        <c:noMultiLvlLbl val="0"/>
      </c:catAx>
      <c:valAx>
        <c:axId val="163990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398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{1C605F85-74FB-44DB-BE25-2BF24406E7AE}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2FD-4F5D-BA81-22B5B934DBD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{2E0C3A19-A222-4667-9600-72B25781986C}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FD-4F5D-BA81-22B5B934DBD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{E5076B09-120A-4743-AF02-794A24360BC3}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FD-4F5D-BA81-22B5B934DBD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{E42F15BA-F723-4DCB-B986-821BA5A1233B}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FD-4F5D-BA81-22B5B934DBD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{06474E66-457F-423A-A23A-FF57A967F368}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FD-4F5D-BA81-22B5B934DBD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{FA23BC4C-338D-4A3E-A257-80300344D52C}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2FD-4F5D-BA81-22B5B934DBD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{27C5CFF7-0A27-4615-AE29-B27027F25FBE}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2FD-4F5D-BA81-22B5B934DBD7}"/>
                </c:ext>
              </c:extLst>
            </c:dLbl>
            <c:dLbl>
              <c:idx val="24"/>
              <c:layout>
                <c:manualLayout>
                  <c:x val="-3.436077271494858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{A4FF0FBF-08FB-4B09-BF88-B99E0E5BE178}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2FD-4F5D-BA81-22B5B934DBD7}"/>
                </c:ext>
              </c:extLst>
            </c:dLbl>
            <c:dLbl>
              <c:idx val="32"/>
              <c:layout>
                <c:manualLayout>
                  <c:x val="-2.9929628224196019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{29494505-56A8-4CEB-9D24-D72738D3101C}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2FD-4F5D-BA81-22B5B934DB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67.2</c:v>
                </c:pt>
                <c:pt idx="24">
                  <c:v>68.900000000000006</c:v>
                </c:pt>
                <c:pt idx="32">
                  <c:v>69.3</c:v>
                </c:pt>
              </c:numCache>
            </c:numRef>
          </c:xVal>
          <c:yVal>
            <c:numRef>
              <c:f>公会計指標分析・財政指標組合せ分析表!$BP$51:$DC$51</c:f>
              <c:numCache>
                <c:formatCode>#,##0.0;"▲ "#,##0.0</c:formatCode>
                <c:ptCount val="40"/>
                <c:pt idx="8">
                  <c:v>82.1</c:v>
                </c:pt>
                <c:pt idx="16">
                  <c:v>71.5</c:v>
                </c:pt>
                <c:pt idx="24">
                  <c:v>61.7</c:v>
                </c:pt>
                <c:pt idx="32">
                  <c:v>61.2</c:v>
                </c:pt>
              </c:numCache>
            </c:numRef>
          </c:yVal>
          <c:smooth val="0"/>
          <c:extLst xmlns:c16r2="http://schemas.microsoft.com/office/drawing/2015/06/chart">
            <c:ext xmlns:c16="http://schemas.microsoft.com/office/drawing/2014/chart" uri="{C3380CC4-5D6E-409C-BE32-E72D297353CC}">
              <c16:uniqueId val="{00000009-02FD-4F5D-BA81-22B5B934DB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{C914F408-7B78-4474-90FA-DA41E2F408CD}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2FD-4F5D-BA81-22B5B934DBD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{1177EEEA-7710-4771-891E-88A09188ABD0}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FD-4F5D-BA81-22B5B934DBD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{C8ECC40B-9D13-4770-9E90-91EF079CF9C0}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FD-4F5D-BA81-22B5B934DBD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{E5D356EC-711C-453E-B91C-79F8C2AB140A}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FD-4F5D-BA81-22B5B934DBD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{CB1E24B3-FDD5-4410-91AD-BE930FEA1D8E}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FD-4F5D-BA81-22B5B934DBD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{87D052FE-410A-4822-A0A3-6A45ED9C9B64}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2FD-4F5D-BA81-22B5B934DBD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{17CDE128-BBB1-43FE-978E-104DC4A1424C}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2FD-4F5D-BA81-22B5B934DBD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{CCE319DB-5ACF-4AA6-B84C-D83D67A37586}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2FD-4F5D-BA81-22B5B934DBD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{FEA5B94A-6087-4647-A96B-D2F52B42FEC6}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2FD-4F5D-BA81-22B5B934DB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02FD-4F5D-BA81-22B5B934DBD7}"/>
            </c:ext>
          </c:extLst>
        </c:ser>
        <c:dLbls>
          <c:showLegendKey val="0"/>
          <c:showVal val="1"/>
          <c:showCatName val="0"/>
          <c:showSerName val="0"/>
          <c:showPercent val="0"/>
          <c:showBubbleSize val="0"/>
        </c:dLbls>
        <c:axId val="163132544"/>
        <c:axId val="163134464"/>
      </c:scatterChart>
      <c:valAx>
        <c:axId val="163132544"/>
        <c:scaling>
          <c:orientation val="minMax"/>
          <c:max val="71"/>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134464"/>
        <c:crosses val="autoZero"/>
        <c:crossBetween val="midCat"/>
      </c:valAx>
      <c:valAx>
        <c:axId val="163134464"/>
        <c:scaling>
          <c:orientation val="minMax"/>
          <c:max val="9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132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{C0D0DACD-8917-4989-80A0-F1FDF98CCF62}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9E9-4ADD-8707-3EBD936958F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{AAB0B0FC-BF3E-4DFA-8F36-3299B9C3EB4E}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E9-4ADD-8707-3EBD936958F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{F48FB427-2F76-4862-B6F3-AC45081840C6}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E9-4ADD-8707-3EBD936958F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{B749B40A-7AA6-4251-AEBA-F4521138D97C}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E9-4ADD-8707-3EBD936958F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{29235DBD-8C98-4C62-8F91-907CBF91543B}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E9-4ADD-8707-3EBD936958F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{77A4CF6D-8960-4489-A2EE-6787349C20A7}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9E9-4ADD-8707-3EBD936958F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{023FD09C-27C1-4251-9CEC-F30C512CA681}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9E9-4ADD-8707-3EBD936958F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{B5E8C8C1-4626-4791-B2EF-A969D6231A6C}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9E9-4ADD-8707-3EBD936958F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{46F461C2-EDF7-4F36-9846-162304498204}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9E9-4ADD-8707-3EBD936958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9.8000000000000007</c:v>
                </c:pt>
                <c:pt idx="16">
                  <c:v>9.9</c:v>
                </c:pt>
                <c:pt idx="24">
                  <c:v>9.5</c:v>
                </c:pt>
                <c:pt idx="32">
                  <c:v>9.1</c:v>
                </c:pt>
              </c:numCache>
            </c:numRef>
          </c:xVal>
          <c:yVal>
            <c:numRef>
              <c:f>公会計指標分析・財政指標組合せ分析表!$BP$73:$DC$73</c:f>
              <c:numCache>
                <c:formatCode>#,##0.0;"▲ "#,##0.0</c:formatCode>
                <c:ptCount val="40"/>
                <c:pt idx="0">
                  <c:v>86.7</c:v>
                </c:pt>
                <c:pt idx="8">
                  <c:v>82.1</c:v>
                </c:pt>
                <c:pt idx="16">
                  <c:v>71.5</c:v>
                </c:pt>
                <c:pt idx="24">
                  <c:v>61.7</c:v>
                </c:pt>
                <c:pt idx="32">
                  <c:v>61.2</c:v>
                </c:pt>
              </c:numCache>
            </c:numRef>
          </c:yVal>
          <c:smooth val="0"/>
          <c:extLst xmlns:c16r2="http://schemas.microsoft.com/office/drawing/2015/06/chart">
            <c:ext xmlns:c16="http://schemas.microsoft.com/office/drawing/2014/chart" uri="{C3380CC4-5D6E-409C-BE32-E72D297353CC}">
              <c16:uniqueId val="{00000009-79E9-4ADD-8707-3EBD936958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{45582F71-D249-47C9-8212-56D914BC31D7}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9E9-4ADD-8707-3EBD936958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{9E68633D-5BC1-4D40-94BE-67CA402D8E59}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E9-4ADD-8707-3EBD936958F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{4B2EF623-A099-45C7-81B4-EDFC8923A633}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E9-4ADD-8707-3EBD936958F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{0E2E5D22-297A-426A-8722-DA0CB881DE16}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E9-4ADD-8707-3EBD936958F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{9FFDD2CB-171E-42F3-AEC2-856941960723}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E9-4ADD-8707-3EBD936958FD}"/>
                </c:ext>
              </c:extLst>
            </c:dLbl>
            <c:dLbl>
              <c:idx val="8"/>
              <c:layout>
                <c:manualLayout>
                  <c:x val="-2.8571455237596376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{70B81CDF-9A1B-4DB4-A600-9CEA0CCC5A5A}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9E9-4ADD-8707-3EBD936958FD}"/>
                </c:ext>
              </c:extLst>
            </c:dLbl>
            <c:dLbl>
              <c:idx val="16"/>
              <c:layout>
                <c:manualLayout>
                  <c:x val="-3.482452800062488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{231C8823-186A-447A-874A-72C75FABB633}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9E9-4ADD-8707-3EBD936958F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{71EC4F0A-A262-4DC0-BE62-EEE0E746EB90}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9E9-4ADD-8707-3EBD936958F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{55111699-0096-45AF-B78C-145CE9E2A237}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9E9-4ADD-8707-3EBD936958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79E9-4ADD-8707-3EBD936958FD}"/>
            </c:ext>
          </c:extLst>
        </c:ser>
        <c:dLbls>
          <c:showLegendKey val="0"/>
          <c:showVal val="1"/>
          <c:showCatName val="0"/>
          <c:showSerName val="0"/>
          <c:showPercent val="0"/>
          <c:showBubbleSize val="0"/>
        </c:dLbls>
        <c:axId val="163900416"/>
        <c:axId val="163902592"/>
      </c:scatterChart>
      <c:valAx>
        <c:axId val="163900416"/>
        <c:scaling>
          <c:orientation val="minMax"/>
          <c:max val="10.1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902592"/>
        <c:crosses val="autoZero"/>
        <c:crossBetween val="midCat"/>
      </c:valAx>
      <c:valAx>
        <c:axId val="163902592"/>
        <c:scaling>
          <c:orientation val="minMax"/>
          <c:max val="98"/>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900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％であり、近年は減少傾向にある。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要因としては、第三セクター等改革推進債の償還に伴い、平成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年度は元利償還金が増加したものの、「財政標準化計画」に基づき新規地方債の発行抑制を図るなどにより、平成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年から元利償還金全体が減少傾向にあることによるものである。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今後も更なる公債費圧縮に向け、「財政標準化計画」に基づき地方債発行の抑制を図り、公債費の増嵩による財政圧迫の予防に努める。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平成</a:t>
          </a:r>
          <a:r>
            <a:rPr kumimoji="1" lang="en-US" altLang="ja-JP" sz="1000" baseline="0">
              <a:latin typeface="ＭＳ ゴシック" pitchFamily="49" charset="-128"/>
              <a:ea typeface="ＭＳ ゴシック" pitchFamily="49" charset="-128"/>
            </a:rPr>
            <a:t>29</a:t>
          </a:r>
          <a:r>
            <a:rPr kumimoji="1" lang="ja-JP" altLang="en-US" sz="1000" baseline="0">
              <a:latin typeface="ＭＳ ゴシック" pitchFamily="49" charset="-128"/>
              <a:ea typeface="ＭＳ ゴシック" pitchFamily="49" charset="-128"/>
            </a:rPr>
            <a:t>年度末において、実績なしとなっている。</a:t>
          </a:r>
          <a:endParaRPr kumimoji="1" lang="en-US" altLang="ja-JP" sz="10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年度は、千歳市土地開発公社解散に伴う第三セクター等改革推進債の借入による地方債現在高の増加等により将来負担比率は増加した。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年度は、財政標準化計画に基づいて地方債発行の抑制に努めたことなどにより地方債現在高は減少傾向にあり、将来負担比率は減少している。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今後も、引き続き普通建設事業費の総額抑制による地方債発行の抑制を図るとともに、地方債残高の早期解消に努め、充当可能基金の運用の適正化などにより将来の負担軽減に努める。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北海道千歳市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財政調整基金について、積立を行わず全額を翌年度へ繰り越したほか、公共施設整備基金においては、第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庁舎建設事業を実施するために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の財政調整基金をはじめ、安定した行政サービスを継続して提供できる財政体質の構築を図るため、その他の基金についても一定額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・職員退職手当基金：退職者集中期（令和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年度）においては、退職者数の変動により、年度によって退職手当の支出額に著しい差が生じることから、一般財源の負担軽減を図るための対応として一定額を積み立てる。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・公共施設整備基金：公共施設等の更新・大規模修繕等を計画的に実施するための対応として一定額を積み立てる。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庁舎建設事業を実施するために取り崩したことによる減。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・特定防衛施設周辺整備調整交付金基金：市民文化センター音響照明の更新や防犯灯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化促進事業等を実施するために取り崩したことによる減。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・職員退職手当基金：積立金残高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億円を標準とした基金の維持。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億円を標準化の目標として、未利用普通財産の売払収入や決算剰余金の一部等を積み立て、令和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年度に予定する学校の新設工事等に対応できる水準を維持。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災害や景気後退などの不測の支出や減収に対応するため一定額を積立しておく必要があり、標準財政規模の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億円を維持し、仮に決算において一般財源の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％程度の収支不足が生じても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年間の維持が可能な水準を確保することとしている。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年度に発行した第三セクター等改革推進債の償還等に充当することとしている。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97,061
96,382
594.50
40,264,849
39,773,982
477,684
21,545,956
36,163,657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当市における公共施設等総合管理計画策定時の平成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年度末時点では、大規模改修の目安となる建築後</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年を経過した建築物が全体の</a:t>
          </a:r>
          <a:r>
            <a:rPr kumimoji="1" lang="en-US" altLang="ja-JP" sz="1100" baseline="0">
              <a:latin typeface="ＭＳ Ｐゴシック" panose="020B0600070205080204" pitchFamily="50" charset="-128"/>
              <a:ea typeface="ＭＳ Ｐゴシック" panose="020B0600070205080204" pitchFamily="50" charset="-128"/>
            </a:rPr>
            <a:t>52.9</a:t>
          </a:r>
          <a:r>
            <a:rPr kumimoji="1" lang="ja-JP" altLang="en-US" sz="1100" baseline="0">
              <a:latin typeface="ＭＳ Ｐゴシック" panose="020B0600070205080204" pitchFamily="50" charset="-128"/>
              <a:ea typeface="ＭＳ Ｐゴシック" panose="020B0600070205080204" pitchFamily="50" charset="-128"/>
            </a:rPr>
            <a:t>％に上るため、有形固定資産減価償却率は類似団体より高い水準にあると考えられる。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同計画では、今後、大規模改修や更新は、令和</a:t>
          </a:r>
          <a:r>
            <a:rPr kumimoji="1" lang="en-US" altLang="ja-JP" sz="1100" baseline="0">
              <a:latin typeface="ＭＳ Ｐゴシック" panose="020B0600070205080204" pitchFamily="50" charset="-128"/>
              <a:ea typeface="ＭＳ Ｐゴシック" panose="020B0600070205080204" pitchFamily="50" charset="-128"/>
            </a:rPr>
            <a:t>14</a:t>
          </a:r>
          <a:r>
            <a:rPr kumimoji="1" lang="ja-JP" altLang="en-US" sz="1100" baseline="0">
              <a:latin typeface="ＭＳ Ｐゴシック" panose="020B0600070205080204" pitchFamily="50" charset="-128"/>
              <a:ea typeface="ＭＳ Ｐゴシック" panose="020B0600070205080204" pitchFamily="50" charset="-128"/>
            </a:rPr>
            <a:t>年及び令和</a:t>
          </a:r>
          <a:r>
            <a:rPr kumimoji="1" lang="en-US" altLang="ja-JP" sz="1100" baseline="0">
              <a:latin typeface="ＭＳ Ｐゴシック" panose="020B0600070205080204" pitchFamily="50" charset="-128"/>
              <a:ea typeface="ＭＳ Ｐゴシック" panose="020B0600070205080204" pitchFamily="50" charset="-128"/>
            </a:rPr>
            <a:t>23</a:t>
          </a:r>
          <a:r>
            <a:rPr kumimoji="1" lang="ja-JP" altLang="en-US" sz="1100" baseline="0">
              <a:latin typeface="ＭＳ Ｐゴシック" panose="020B0600070205080204" pitchFamily="50" charset="-128"/>
              <a:ea typeface="ＭＳ Ｐゴシック" panose="020B0600070205080204" pitchFamily="50" charset="-128"/>
            </a:rPr>
            <a:t>年頃にピークを迎えることを見込んでいることから、その前に、予防保全による長寿命化を図り、ライフサイクルコストの縮減等の対策を行うこととしている。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139972</xdr:rowOff>
    </xdr:from>
    <xdr:to>
      <xdr:col>23</xdr:col>
      <xdr:colOff>136525</xdr:colOff>
      <xdr:row>28</xdr:row>
      <xdr:rowOff>70122</xdr:rowOff>
    </xdr:to>
    <xdr:sp macro="" textlink="">
      <xdr:nvSpPr>
        <xdr:cNvPr id="81" name="楕円 80"/>
        <xdr:cNvSpPr/>
      </xdr:nvSpPr>
      <xdr:spPr>
        <a:xfrm>
          <a:off x="4711700" y="55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162849</xdr:rowOff>
    </xdr:from>
    <xdr:ext cx="405111" cy="259045"/>
    <xdr:sp macro="" textlink="">
      <xdr:nvSpPr>
        <xdr:cNvPr id="82" name="有形固定資産減価償却率該当値テキスト"/>
        <xdr:cNvSpPr txBox="1"/>
      </xdr:nvSpPr>
      <xdr:spPr>
        <a:xfrm>
          <a:off x="4813300" y="5392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152309</xdr:rowOff>
    </xdr:from>
    <xdr:to>
      <xdr:col>19</xdr:col>
      <xdr:colOff>187325</xdr:colOff>
      <xdr:row>28</xdr:row>
      <xdr:rowOff>82459</xdr:rowOff>
    </xdr:to>
    <xdr:sp macro="" textlink="">
      <xdr:nvSpPr>
        <xdr:cNvPr id="83" name="楕円 82"/>
        <xdr:cNvSpPr/>
      </xdr:nvSpPr>
      <xdr:spPr>
        <a:xfrm>
          <a:off x="40005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19322</xdr:rowOff>
    </xdr:from>
    <xdr:to>
      <xdr:col>23</xdr:col>
      <xdr:colOff>85725</xdr:colOff>
      <xdr:row>28</xdr:row>
      <xdr:rowOff>31659</xdr:rowOff>
    </xdr:to>
    <xdr:cxnSp macro="">
      <xdr:nvCxnSpPr>
        <xdr:cNvPr id="84" name="直線コネクタ 83"/>
        <xdr:cNvCxnSpPr/>
      </xdr:nvCxnSpPr>
      <xdr:spPr>
        <a:xfrm flipV="1">
          <a:off x="4051300" y="559144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33292</xdr:rowOff>
    </xdr:from>
    <xdr:to>
      <xdr:col>15</xdr:col>
      <xdr:colOff>187325</xdr:colOff>
      <xdr:row>28</xdr:row>
      <xdr:rowOff>134892</xdr:rowOff>
    </xdr:to>
    <xdr:sp macro="" textlink="">
      <xdr:nvSpPr>
        <xdr:cNvPr id="85" name="楕円 84"/>
        <xdr:cNvSpPr/>
      </xdr:nvSpPr>
      <xdr:spPr>
        <a:xfrm>
          <a:off x="3238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31659</xdr:rowOff>
    </xdr:from>
    <xdr:to>
      <xdr:col>19</xdr:col>
      <xdr:colOff>136525</xdr:colOff>
      <xdr:row>28</xdr:row>
      <xdr:rowOff>84092</xdr:rowOff>
    </xdr:to>
    <xdr:cxnSp macro="">
      <xdr:nvCxnSpPr>
        <xdr:cNvPr id="86" name="直線コネクタ 85"/>
        <xdr:cNvCxnSpPr/>
      </xdr:nvCxnSpPr>
      <xdr:spPr>
        <a:xfrm flipV="1">
          <a:off x="3289300" y="560378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94978</xdr:rowOff>
    </xdr:from>
    <xdr:to>
      <xdr:col>11</xdr:col>
      <xdr:colOff>187325</xdr:colOff>
      <xdr:row>29</xdr:row>
      <xdr:rowOff>25128</xdr:rowOff>
    </xdr:to>
    <xdr:sp macro="" textlink="">
      <xdr:nvSpPr>
        <xdr:cNvPr id="87" name="楕円 86"/>
        <xdr:cNvSpPr/>
      </xdr:nvSpPr>
      <xdr:spPr>
        <a:xfrm>
          <a:off x="2476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84092</xdr:rowOff>
    </xdr:from>
    <xdr:to>
      <xdr:col>15</xdr:col>
      <xdr:colOff>136525</xdr:colOff>
      <xdr:row>28</xdr:row>
      <xdr:rowOff>145778</xdr:rowOff>
    </xdr:to>
    <xdr:cxnSp macro="">
      <xdr:nvCxnSpPr>
        <xdr:cNvPr id="88" name="直線コネクタ 87"/>
        <xdr:cNvCxnSpPr/>
      </xdr:nvCxnSpPr>
      <xdr:spPr>
        <a:xfrm flipV="1">
          <a:off x="2527300" y="565621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98986</xdr:rowOff>
    </xdr:from>
    <xdr:ext cx="405111" cy="259045"/>
    <xdr:sp macro="" textlink="">
      <xdr:nvSpPr>
        <xdr:cNvPr id="92" name="n_1mainValue有形固定資産減価償却率"/>
        <xdr:cNvSpPr txBox="1"/>
      </xdr:nvSpPr>
      <xdr:spPr>
        <a:xfrm>
          <a:off x="3836044" y="532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151419</xdr:rowOff>
    </xdr:from>
    <xdr:ext cx="405111" cy="259045"/>
    <xdr:sp macro="" textlink="">
      <xdr:nvSpPr>
        <xdr:cNvPr id="93" name="n_2mainValue有形固定資産減価償却率"/>
        <xdr:cNvSpPr txBox="1"/>
      </xdr:nvSpPr>
      <xdr:spPr>
        <a:xfrm>
          <a:off x="3086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41655</xdr:rowOff>
    </xdr:from>
    <xdr:ext cx="405111" cy="259045"/>
    <xdr:sp macro="" textlink="">
      <xdr:nvSpPr>
        <xdr:cNvPr id="94" name="n_3mainValue有形固定資産減価償却率"/>
        <xdr:cNvSpPr txBox="1"/>
      </xdr:nvSpPr>
      <xdr:spPr>
        <a:xfrm>
          <a:off x="2324744"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千歳市土地開発公社解散に伴い、第三セクター等改革推進債を借り入れたことにより、地方債の現在高が大幅に増加したものの、その後は財政標準化計画による地方債の発行額抑制に努めたことなどにより、将来負担額を着実に減少させてきたこと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今後も将来負担額の抑制と業務収支の改善等に努めていく。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11861</xdr:rowOff>
    </xdr:from>
    <xdr:to>
      <xdr:col>76</xdr:col>
      <xdr:colOff>73025</xdr:colOff>
      <xdr:row>30</xdr:row>
      <xdr:rowOff>113461</xdr:rowOff>
    </xdr:to>
    <xdr:sp macro="" textlink="">
      <xdr:nvSpPr>
        <xdr:cNvPr id="136" name="楕円 135"/>
        <xdr:cNvSpPr/>
      </xdr:nvSpPr>
      <xdr:spPr>
        <a:xfrm>
          <a:off x="14744700" y="59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34738</xdr:rowOff>
    </xdr:from>
    <xdr:ext cx="469744" cy="259045"/>
    <xdr:sp macro="" textlink="">
      <xdr:nvSpPr>
        <xdr:cNvPr id="137" name="債務償還比率該当値テキスト"/>
        <xdr:cNvSpPr txBox="1"/>
      </xdr:nvSpPr>
      <xdr:spPr>
        <a:xfrm>
          <a:off x="14846300" y="57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134973</xdr:rowOff>
    </xdr:from>
    <xdr:to>
      <xdr:col>72</xdr:col>
      <xdr:colOff>123825</xdr:colOff>
      <xdr:row>30</xdr:row>
      <xdr:rowOff>65123</xdr:rowOff>
    </xdr:to>
    <xdr:sp macro="" textlink="">
      <xdr:nvSpPr>
        <xdr:cNvPr id="138" name="楕円 137"/>
        <xdr:cNvSpPr/>
      </xdr:nvSpPr>
      <xdr:spPr>
        <a:xfrm>
          <a:off x="14033500" y="58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14323</xdr:rowOff>
    </xdr:from>
    <xdr:to>
      <xdr:col>76</xdr:col>
      <xdr:colOff>22225</xdr:colOff>
      <xdr:row>30</xdr:row>
      <xdr:rowOff>62661</xdr:rowOff>
    </xdr:to>
    <xdr:cxnSp macro="">
      <xdr:nvCxnSpPr>
        <xdr:cNvPr id="139" name="直線コネクタ 138"/>
        <xdr:cNvCxnSpPr/>
      </xdr:nvCxnSpPr>
      <xdr:spPr>
        <a:xfrm>
          <a:off x="14084300" y="5929348"/>
          <a:ext cx="711200" cy="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81650</xdr:rowOff>
    </xdr:from>
    <xdr:ext cx="469744" cy="259045"/>
    <xdr:sp macro="" textlink="">
      <xdr:nvSpPr>
        <xdr:cNvPr id="141" name="n_1mainValue債務償還比率"/>
        <xdr:cNvSpPr txBox="1"/>
      </xdr:nvSpPr>
      <xdr:spPr>
        <a:xfrm>
          <a:off x="13836727" y="56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97,061
96,382
594.50
40,264,849
39,773,982
477,684
21,545,956
36,163,657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9072</xdr:rowOff>
    </xdr:from>
    <xdr:to>
      <xdr:col>24</xdr:col>
      <xdr:colOff>114300</xdr:colOff>
      <xdr:row>35</xdr:row>
      <xdr:rowOff>110672</xdr:rowOff>
    </xdr:to>
    <xdr:sp macro="" textlink="">
      <xdr:nvSpPr>
        <xdr:cNvPr id="72" name="楕円 71"/>
        <xdr:cNvSpPr/>
      </xdr:nvSpPr>
      <xdr:spPr>
        <a:xfrm>
          <a:off x="45847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31949</xdr:rowOff>
    </xdr:from>
    <xdr:ext cx="405111" cy="259045"/>
    <xdr:sp macro="" textlink="">
      <xdr:nvSpPr>
        <xdr:cNvPr id="73" name="【道路】&#10;有形固定資産減価償却率該当値テキスト"/>
        <xdr:cNvSpPr txBox="1"/>
      </xdr:nvSpPr>
      <xdr:spPr>
        <a:xfrm>
          <a:off x="4673600" y="586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4" name="楕円 73"/>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59872</xdr:rowOff>
    </xdr:from>
    <xdr:to>
      <xdr:col>24</xdr:col>
      <xdr:colOff>63500</xdr:colOff>
      <xdr:row>35</xdr:row>
      <xdr:rowOff>76200</xdr:rowOff>
    </xdr:to>
    <xdr:cxnSp macro="">
      <xdr:nvCxnSpPr>
        <xdr:cNvPr id="75" name="直線コネクタ 74"/>
        <xdr:cNvCxnSpPr/>
      </xdr:nvCxnSpPr>
      <xdr:spPr>
        <a:xfrm flipV="1">
          <a:off x="3797300" y="606062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49893</xdr:rowOff>
    </xdr:from>
    <xdr:to>
      <xdr:col>15</xdr:col>
      <xdr:colOff>101600</xdr:colOff>
      <xdr:row>35</xdr:row>
      <xdr:rowOff>151493</xdr:rowOff>
    </xdr:to>
    <xdr:sp macro="" textlink="">
      <xdr:nvSpPr>
        <xdr:cNvPr id="76" name="楕円 75"/>
        <xdr:cNvSpPr/>
      </xdr:nvSpPr>
      <xdr:spPr>
        <a:xfrm>
          <a:off x="2857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100693</xdr:rowOff>
    </xdr:to>
    <xdr:cxnSp macro="">
      <xdr:nvCxnSpPr>
        <xdr:cNvPr id="77" name="直線コネクタ 76"/>
        <xdr:cNvCxnSpPr/>
      </xdr:nvCxnSpPr>
      <xdr:spPr>
        <a:xfrm flipV="1">
          <a:off x="2908300" y="60769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78" name="楕円 77"/>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100693</xdr:rowOff>
    </xdr:from>
    <xdr:to>
      <xdr:col>15</xdr:col>
      <xdr:colOff>50800</xdr:colOff>
      <xdr:row>35</xdr:row>
      <xdr:rowOff>149678</xdr:rowOff>
    </xdr:to>
    <xdr:cxnSp macro="">
      <xdr:nvCxnSpPr>
        <xdr:cNvPr id="79" name="直線コネクタ 78"/>
        <xdr:cNvCxnSpPr/>
      </xdr:nvCxnSpPr>
      <xdr:spPr>
        <a:xfrm flipV="1">
          <a:off x="2019300" y="6101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83" name="n_1mainValue【道路】&#10;有形固定資産減価償却率"/>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168020</xdr:rowOff>
    </xdr:from>
    <xdr:ext cx="405111" cy="259045"/>
    <xdr:sp macro="" textlink="">
      <xdr:nvSpPr>
        <xdr:cNvPr id="84" name="n_2mainValue【道路】&#10;有形固定資産減価償却率"/>
        <xdr:cNvSpPr txBox="1"/>
      </xdr:nvSpPr>
      <xdr:spPr>
        <a:xfrm>
          <a:off x="2705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85" name="n_3mainValue【道路】&#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61113</xdr:rowOff>
    </xdr:from>
    <xdr:to>
      <xdr:col>55</xdr:col>
      <xdr:colOff>50800</xdr:colOff>
      <xdr:row>41</xdr:row>
      <xdr:rowOff>162713</xdr:rowOff>
    </xdr:to>
    <xdr:sp macro="" textlink="">
      <xdr:nvSpPr>
        <xdr:cNvPr id="124" name="楕円 123"/>
        <xdr:cNvSpPr/>
      </xdr:nvSpPr>
      <xdr:spPr>
        <a:xfrm>
          <a:off x="10426700" y="70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21735</xdr:rowOff>
    </xdr:from>
    <xdr:ext cx="469744" cy="259045"/>
    <xdr:sp macro="" textlink="">
      <xdr:nvSpPr>
        <xdr:cNvPr id="125" name="【道路】&#10;一人当たり延長該当値テキスト"/>
        <xdr:cNvSpPr txBox="1"/>
      </xdr:nvSpPr>
      <xdr:spPr>
        <a:xfrm>
          <a:off x="10515600" y="70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60884</xdr:rowOff>
    </xdr:from>
    <xdr:to>
      <xdr:col>50</xdr:col>
      <xdr:colOff>165100</xdr:colOff>
      <xdr:row>41</xdr:row>
      <xdr:rowOff>162484</xdr:rowOff>
    </xdr:to>
    <xdr:sp macro="" textlink="">
      <xdr:nvSpPr>
        <xdr:cNvPr id="126" name="楕円 125"/>
        <xdr:cNvSpPr/>
      </xdr:nvSpPr>
      <xdr:spPr>
        <a:xfrm>
          <a:off x="9588500" y="70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111684</xdr:rowOff>
    </xdr:from>
    <xdr:to>
      <xdr:col>55</xdr:col>
      <xdr:colOff>0</xdr:colOff>
      <xdr:row>41</xdr:row>
      <xdr:rowOff>111913</xdr:rowOff>
    </xdr:to>
    <xdr:cxnSp macro="">
      <xdr:nvCxnSpPr>
        <xdr:cNvPr id="127" name="直線コネクタ 126"/>
        <xdr:cNvCxnSpPr/>
      </xdr:nvCxnSpPr>
      <xdr:spPr>
        <a:xfrm>
          <a:off x="9639300" y="714113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60516</xdr:rowOff>
    </xdr:from>
    <xdr:to>
      <xdr:col>46</xdr:col>
      <xdr:colOff>38100</xdr:colOff>
      <xdr:row>41</xdr:row>
      <xdr:rowOff>162116</xdr:rowOff>
    </xdr:to>
    <xdr:sp macro="" textlink="">
      <xdr:nvSpPr>
        <xdr:cNvPr id="128" name="楕円 127"/>
        <xdr:cNvSpPr/>
      </xdr:nvSpPr>
      <xdr:spPr>
        <a:xfrm>
          <a:off x="8699500" y="70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111316</xdr:rowOff>
    </xdr:from>
    <xdr:to>
      <xdr:col>50</xdr:col>
      <xdr:colOff>114300</xdr:colOff>
      <xdr:row>41</xdr:row>
      <xdr:rowOff>111684</xdr:rowOff>
    </xdr:to>
    <xdr:cxnSp macro="">
      <xdr:nvCxnSpPr>
        <xdr:cNvPr id="129" name="直線コネクタ 128"/>
        <xdr:cNvCxnSpPr/>
      </xdr:nvCxnSpPr>
      <xdr:spPr>
        <a:xfrm>
          <a:off x="8750300" y="7140766"/>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60071</xdr:rowOff>
    </xdr:from>
    <xdr:to>
      <xdr:col>41</xdr:col>
      <xdr:colOff>101600</xdr:colOff>
      <xdr:row>41</xdr:row>
      <xdr:rowOff>161671</xdr:rowOff>
    </xdr:to>
    <xdr:sp macro="" textlink="">
      <xdr:nvSpPr>
        <xdr:cNvPr id="130" name="楕円 129"/>
        <xdr:cNvSpPr/>
      </xdr:nvSpPr>
      <xdr:spPr>
        <a:xfrm>
          <a:off x="7810500" y="70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110871</xdr:rowOff>
    </xdr:from>
    <xdr:to>
      <xdr:col>45</xdr:col>
      <xdr:colOff>177800</xdr:colOff>
      <xdr:row>41</xdr:row>
      <xdr:rowOff>111316</xdr:rowOff>
    </xdr:to>
    <xdr:cxnSp macro="">
      <xdr:nvCxnSpPr>
        <xdr:cNvPr id="131" name="直線コネクタ 130"/>
        <xdr:cNvCxnSpPr/>
      </xdr:nvCxnSpPr>
      <xdr:spPr>
        <a:xfrm>
          <a:off x="7861300" y="714032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153611</xdr:rowOff>
    </xdr:from>
    <xdr:ext cx="469744" cy="259045"/>
    <xdr:sp macro="" textlink="">
      <xdr:nvSpPr>
        <xdr:cNvPr id="135" name="n_1mainValue【道路】&#10;一人当たり延長"/>
        <xdr:cNvSpPr txBox="1"/>
      </xdr:nvSpPr>
      <xdr:spPr>
        <a:xfrm>
          <a:off x="9391727" y="718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153243</xdr:rowOff>
    </xdr:from>
    <xdr:ext cx="469744" cy="259045"/>
    <xdr:sp macro="" textlink="">
      <xdr:nvSpPr>
        <xdr:cNvPr id="136" name="n_2mainValue【道路】&#10;一人当たり延長"/>
        <xdr:cNvSpPr txBox="1"/>
      </xdr:nvSpPr>
      <xdr:spPr>
        <a:xfrm>
          <a:off x="8515427" y="7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6748</xdr:rowOff>
    </xdr:from>
    <xdr:ext cx="469744" cy="259045"/>
    <xdr:sp macro="" textlink="">
      <xdr:nvSpPr>
        <xdr:cNvPr id="137" name="n_3mainValue【道路】&#10;一人当たり延長"/>
        <xdr:cNvSpPr txBox="1"/>
      </xdr:nvSpPr>
      <xdr:spPr>
        <a:xfrm>
          <a:off x="7626427" y="68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53703</xdr:rowOff>
    </xdr:from>
    <xdr:to>
      <xdr:col>24</xdr:col>
      <xdr:colOff>114300</xdr:colOff>
      <xdr:row>59</xdr:row>
      <xdr:rowOff>155303</xdr:rowOff>
    </xdr:to>
    <xdr:sp macro="" textlink="">
      <xdr:nvSpPr>
        <xdr:cNvPr id="178" name="楕円 177"/>
        <xdr:cNvSpPr/>
      </xdr:nvSpPr>
      <xdr:spPr>
        <a:xfrm>
          <a:off x="4584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32130</xdr:rowOff>
    </xdr:from>
    <xdr:ext cx="405111" cy="259045"/>
    <xdr:sp macro="" textlink="">
      <xdr:nvSpPr>
        <xdr:cNvPr id="179" name="【橋りょう・トンネル】&#10;有形固定資産減価償却率該当値テキスト"/>
        <xdr:cNvSpPr txBox="1"/>
      </xdr:nvSpPr>
      <xdr:spPr>
        <a:xfrm>
          <a:off x="4673600"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76563</xdr:rowOff>
    </xdr:from>
    <xdr:to>
      <xdr:col>20</xdr:col>
      <xdr:colOff>38100</xdr:colOff>
      <xdr:row>60</xdr:row>
      <xdr:rowOff>6713</xdr:rowOff>
    </xdr:to>
    <xdr:sp macro="" textlink="">
      <xdr:nvSpPr>
        <xdr:cNvPr id="180" name="楕円 179"/>
        <xdr:cNvSpPr/>
      </xdr:nvSpPr>
      <xdr:spPr>
        <a:xfrm>
          <a:off x="3746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104503</xdr:rowOff>
    </xdr:from>
    <xdr:to>
      <xdr:col>24</xdr:col>
      <xdr:colOff>63500</xdr:colOff>
      <xdr:row>59</xdr:row>
      <xdr:rowOff>127363</xdr:rowOff>
    </xdr:to>
    <xdr:cxnSp macro="">
      <xdr:nvCxnSpPr>
        <xdr:cNvPr id="181" name="直線コネクタ 180"/>
        <xdr:cNvCxnSpPr/>
      </xdr:nvCxnSpPr>
      <xdr:spPr>
        <a:xfrm flipV="1">
          <a:off x="3797300" y="102200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82" name="楕円 181"/>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59</xdr:row>
      <xdr:rowOff>155122</xdr:rowOff>
    </xdr:to>
    <xdr:cxnSp macro="">
      <xdr:nvCxnSpPr>
        <xdr:cNvPr id="183" name="直線コネクタ 182"/>
        <xdr:cNvCxnSpPr/>
      </xdr:nvCxnSpPr>
      <xdr:spPr>
        <a:xfrm flipV="1">
          <a:off x="2908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84" name="楕円 183"/>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59</xdr:row>
      <xdr:rowOff>158387</xdr:rowOff>
    </xdr:to>
    <xdr:cxnSp macro="">
      <xdr:nvCxnSpPr>
        <xdr:cNvPr id="185" name="直線コネクタ 184"/>
        <xdr:cNvCxnSpPr/>
      </xdr:nvCxnSpPr>
      <xdr:spPr>
        <a:xfrm flipV="1">
          <a:off x="2019300" y="102706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169290</xdr:rowOff>
    </xdr:from>
    <xdr:ext cx="405111" cy="259045"/>
    <xdr:sp macro="" textlink="">
      <xdr:nvSpPr>
        <xdr:cNvPr id="189" name="n_1mainValue【橋りょう・トンネル】&#10;有形固定資産減価償却率"/>
        <xdr:cNvSpPr txBox="1"/>
      </xdr:nvSpPr>
      <xdr:spPr>
        <a:xfrm>
          <a:off x="35820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25599</xdr:rowOff>
    </xdr:from>
    <xdr:ext cx="405111" cy="259045"/>
    <xdr:sp macro="" textlink="">
      <xdr:nvSpPr>
        <xdr:cNvPr id="190" name="n_2mainValue【橋りょう・トンネル】&#10;有形固定資産減価償却率"/>
        <xdr:cNvSpPr txBox="1"/>
      </xdr:nvSpPr>
      <xdr:spPr>
        <a:xfrm>
          <a:off x="2705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191" name="n_3mainValue【橋りょう・トンネル】&#10;有形固定資産減価償却率"/>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160016</xdr:rowOff>
    </xdr:from>
    <xdr:to>
      <xdr:col>55</xdr:col>
      <xdr:colOff>50800</xdr:colOff>
      <xdr:row>63</xdr:row>
      <xdr:rowOff>90166</xdr:rowOff>
    </xdr:to>
    <xdr:sp macro="" textlink="">
      <xdr:nvSpPr>
        <xdr:cNvPr id="230" name="楕円 229"/>
        <xdr:cNvSpPr/>
      </xdr:nvSpPr>
      <xdr:spPr>
        <a:xfrm>
          <a:off x="10426700" y="10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11443</xdr:rowOff>
    </xdr:from>
    <xdr:ext cx="599010" cy="259045"/>
    <xdr:sp macro="" textlink="">
      <xdr:nvSpPr>
        <xdr:cNvPr id="231" name="【橋りょう・トンネル】&#10;一人当たり有形固定資産（償却資産）額該当値テキスト"/>
        <xdr:cNvSpPr txBox="1"/>
      </xdr:nvSpPr>
      <xdr:spPr>
        <a:xfrm>
          <a:off x="10515600" y="1064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160803</xdr:rowOff>
    </xdr:from>
    <xdr:to>
      <xdr:col>50</xdr:col>
      <xdr:colOff>165100</xdr:colOff>
      <xdr:row>63</xdr:row>
      <xdr:rowOff>90953</xdr:rowOff>
    </xdr:to>
    <xdr:sp macro="" textlink="">
      <xdr:nvSpPr>
        <xdr:cNvPr id="232" name="楕円 231"/>
        <xdr:cNvSpPr/>
      </xdr:nvSpPr>
      <xdr:spPr>
        <a:xfrm>
          <a:off x="9588500" y="107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39366</xdr:rowOff>
    </xdr:from>
    <xdr:to>
      <xdr:col>55</xdr:col>
      <xdr:colOff>0</xdr:colOff>
      <xdr:row>63</xdr:row>
      <xdr:rowOff>40153</xdr:rowOff>
    </xdr:to>
    <xdr:cxnSp macro="">
      <xdr:nvCxnSpPr>
        <xdr:cNvPr id="233" name="直線コネクタ 232"/>
        <xdr:cNvCxnSpPr/>
      </xdr:nvCxnSpPr>
      <xdr:spPr>
        <a:xfrm flipV="1">
          <a:off x="9639300" y="10840716"/>
          <a:ext cx="8382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159078</xdr:rowOff>
    </xdr:from>
    <xdr:to>
      <xdr:col>46</xdr:col>
      <xdr:colOff>38100</xdr:colOff>
      <xdr:row>63</xdr:row>
      <xdr:rowOff>89228</xdr:rowOff>
    </xdr:to>
    <xdr:sp macro="" textlink="">
      <xdr:nvSpPr>
        <xdr:cNvPr id="234" name="楕円 233"/>
        <xdr:cNvSpPr/>
      </xdr:nvSpPr>
      <xdr:spPr>
        <a:xfrm>
          <a:off x="8699500" y="107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38428</xdr:rowOff>
    </xdr:from>
    <xdr:to>
      <xdr:col>50</xdr:col>
      <xdr:colOff>114300</xdr:colOff>
      <xdr:row>63</xdr:row>
      <xdr:rowOff>40153</xdr:rowOff>
    </xdr:to>
    <xdr:cxnSp macro="">
      <xdr:nvCxnSpPr>
        <xdr:cNvPr id="235" name="直線コネクタ 234"/>
        <xdr:cNvCxnSpPr/>
      </xdr:nvCxnSpPr>
      <xdr:spPr>
        <a:xfrm>
          <a:off x="8750300" y="10839778"/>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162380</xdr:rowOff>
    </xdr:from>
    <xdr:to>
      <xdr:col>41</xdr:col>
      <xdr:colOff>101600</xdr:colOff>
      <xdr:row>63</xdr:row>
      <xdr:rowOff>92530</xdr:rowOff>
    </xdr:to>
    <xdr:sp macro="" textlink="">
      <xdr:nvSpPr>
        <xdr:cNvPr id="236" name="楕円 235"/>
        <xdr:cNvSpPr/>
      </xdr:nvSpPr>
      <xdr:spPr>
        <a:xfrm>
          <a:off x="7810500" y="107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38428</xdr:rowOff>
    </xdr:from>
    <xdr:to>
      <xdr:col>45</xdr:col>
      <xdr:colOff>177800</xdr:colOff>
      <xdr:row>63</xdr:row>
      <xdr:rowOff>41730</xdr:rowOff>
    </xdr:to>
    <xdr:cxnSp macro="">
      <xdr:nvCxnSpPr>
        <xdr:cNvPr id="237" name="直線コネクタ 236"/>
        <xdr:cNvCxnSpPr/>
      </xdr:nvCxnSpPr>
      <xdr:spPr>
        <a:xfrm flipV="1">
          <a:off x="7861300" y="1083977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107480</xdr:rowOff>
    </xdr:from>
    <xdr:ext cx="599010" cy="259045"/>
    <xdr:sp macro="" textlink="">
      <xdr:nvSpPr>
        <xdr:cNvPr id="241" name="n_1mainValue【橋りょう・トンネル】&#10;一人当たり有形固定資産（償却資産）額"/>
        <xdr:cNvSpPr txBox="1"/>
      </xdr:nvSpPr>
      <xdr:spPr>
        <a:xfrm>
          <a:off x="9327095" y="1056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105755</xdr:rowOff>
    </xdr:from>
    <xdr:ext cx="599010" cy="259045"/>
    <xdr:sp macro="" textlink="">
      <xdr:nvSpPr>
        <xdr:cNvPr id="242" name="n_2mainValue【橋りょう・トンネル】&#10;一人当たり有形固定資産（償却資産）額"/>
        <xdr:cNvSpPr txBox="1"/>
      </xdr:nvSpPr>
      <xdr:spPr>
        <a:xfrm>
          <a:off x="8450795" y="105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109057</xdr:rowOff>
    </xdr:from>
    <xdr:ext cx="599010" cy="259045"/>
    <xdr:sp macro="" textlink="">
      <xdr:nvSpPr>
        <xdr:cNvPr id="243" name="n_3mainValue【橋りょう・トンネル】&#10;一人当たり有形固定資産（償却資産）額"/>
        <xdr:cNvSpPr txBox="1"/>
      </xdr:nvSpPr>
      <xdr:spPr>
        <a:xfrm>
          <a:off x="7561795" y="1056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34925</xdr:rowOff>
    </xdr:from>
    <xdr:to>
      <xdr:col>24</xdr:col>
      <xdr:colOff>114300</xdr:colOff>
      <xdr:row>83</xdr:row>
      <xdr:rowOff>136525</xdr:rowOff>
    </xdr:to>
    <xdr:sp macro="" textlink="">
      <xdr:nvSpPr>
        <xdr:cNvPr id="283" name="楕円 282"/>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13352</xdr:rowOff>
    </xdr:from>
    <xdr:ext cx="405111" cy="259045"/>
    <xdr:sp macro="" textlink="">
      <xdr:nvSpPr>
        <xdr:cNvPr id="284" name="【公営住宅】&#10;有形固定資産減価償却率該当値テキスト"/>
        <xdr:cNvSpPr txBox="1"/>
      </xdr:nvSpPr>
      <xdr:spPr>
        <a:xfrm>
          <a:off x="4673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285" name="楕円 284"/>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85725</xdr:rowOff>
    </xdr:from>
    <xdr:to>
      <xdr:col>24</xdr:col>
      <xdr:colOff>63500</xdr:colOff>
      <xdr:row>83</xdr:row>
      <xdr:rowOff>87630</xdr:rowOff>
    </xdr:to>
    <xdr:cxnSp macro="">
      <xdr:nvCxnSpPr>
        <xdr:cNvPr id="286" name="直線コネクタ 285"/>
        <xdr:cNvCxnSpPr/>
      </xdr:nvCxnSpPr>
      <xdr:spPr>
        <a:xfrm flipV="1">
          <a:off x="3797300" y="14316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53975</xdr:rowOff>
    </xdr:from>
    <xdr:to>
      <xdr:col>15</xdr:col>
      <xdr:colOff>101600</xdr:colOff>
      <xdr:row>83</xdr:row>
      <xdr:rowOff>155575</xdr:rowOff>
    </xdr:to>
    <xdr:sp macro="" textlink="">
      <xdr:nvSpPr>
        <xdr:cNvPr id="287" name="楕円 286"/>
        <xdr:cNvSpPr/>
      </xdr:nvSpPr>
      <xdr:spPr>
        <a:xfrm>
          <a:off x="2857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104775</xdr:rowOff>
    </xdr:to>
    <xdr:cxnSp macro="">
      <xdr:nvCxnSpPr>
        <xdr:cNvPr id="288" name="直線コネクタ 287"/>
        <xdr:cNvCxnSpPr/>
      </xdr:nvCxnSpPr>
      <xdr:spPr>
        <a:xfrm flipV="1">
          <a:off x="2908300" y="14317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89" name="楕円 288"/>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83</xdr:row>
      <xdr:rowOff>104775</xdr:rowOff>
    </xdr:to>
    <xdr:cxnSp macro="">
      <xdr:nvCxnSpPr>
        <xdr:cNvPr id="290" name="直線コネクタ 289"/>
        <xdr:cNvCxnSpPr/>
      </xdr:nvCxnSpPr>
      <xdr:spPr>
        <a:xfrm>
          <a:off x="2019300" y="14177011"/>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294" name="n_1mainValue【公営住宅】&#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146702</xdr:rowOff>
    </xdr:from>
    <xdr:ext cx="405111" cy="259045"/>
    <xdr:sp macro="" textlink="">
      <xdr:nvSpPr>
        <xdr:cNvPr id="295" name="n_2mainValue【公営住宅】&#10;有形固定資産減価償却率"/>
        <xdr:cNvSpPr txBox="1"/>
      </xdr:nvSpPr>
      <xdr:spPr>
        <a:xfrm>
          <a:off x="2705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96" name="n_3mainValue【公営住宅】&#10;有形固定資産減価償却率"/>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76454</xdr:rowOff>
    </xdr:from>
    <xdr:to>
      <xdr:col>55</xdr:col>
      <xdr:colOff>50800</xdr:colOff>
      <xdr:row>79</xdr:row>
      <xdr:rowOff>6604</xdr:rowOff>
    </xdr:to>
    <xdr:sp macro="" textlink="">
      <xdr:nvSpPr>
        <xdr:cNvPr id="335" name="楕円 334"/>
        <xdr:cNvSpPr/>
      </xdr:nvSpPr>
      <xdr:spPr>
        <a:xfrm>
          <a:off x="104267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29481</xdr:rowOff>
    </xdr:from>
    <xdr:ext cx="469744" cy="259045"/>
    <xdr:sp macro="" textlink="">
      <xdr:nvSpPr>
        <xdr:cNvPr id="336" name="【公営住宅】&#10;一人当たり面積該当値テキスト"/>
        <xdr:cNvSpPr txBox="1"/>
      </xdr:nvSpPr>
      <xdr:spPr>
        <a:xfrm>
          <a:off x="10515600" y="134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73406</xdr:rowOff>
    </xdr:from>
    <xdr:to>
      <xdr:col>50</xdr:col>
      <xdr:colOff>165100</xdr:colOff>
      <xdr:row>79</xdr:row>
      <xdr:rowOff>3556</xdr:rowOff>
    </xdr:to>
    <xdr:sp macro="" textlink="">
      <xdr:nvSpPr>
        <xdr:cNvPr id="337" name="楕円 336"/>
        <xdr:cNvSpPr/>
      </xdr:nvSpPr>
      <xdr:spPr>
        <a:xfrm>
          <a:off x="9588500" y="134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124206</xdr:rowOff>
    </xdr:from>
    <xdr:to>
      <xdr:col>55</xdr:col>
      <xdr:colOff>0</xdr:colOff>
      <xdr:row>78</xdr:row>
      <xdr:rowOff>127254</xdr:rowOff>
    </xdr:to>
    <xdr:cxnSp macro="">
      <xdr:nvCxnSpPr>
        <xdr:cNvPr id="338" name="直線コネクタ 337"/>
        <xdr:cNvCxnSpPr/>
      </xdr:nvCxnSpPr>
      <xdr:spPr>
        <a:xfrm>
          <a:off x="9639300" y="134973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19304</xdr:rowOff>
    </xdr:from>
    <xdr:to>
      <xdr:col>46</xdr:col>
      <xdr:colOff>38100</xdr:colOff>
      <xdr:row>78</xdr:row>
      <xdr:rowOff>120904</xdr:rowOff>
    </xdr:to>
    <xdr:sp macro="" textlink="">
      <xdr:nvSpPr>
        <xdr:cNvPr id="339" name="楕円 338"/>
        <xdr:cNvSpPr/>
      </xdr:nvSpPr>
      <xdr:spPr>
        <a:xfrm>
          <a:off x="8699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70104</xdr:rowOff>
    </xdr:from>
    <xdr:to>
      <xdr:col>50</xdr:col>
      <xdr:colOff>114300</xdr:colOff>
      <xdr:row>78</xdr:row>
      <xdr:rowOff>124206</xdr:rowOff>
    </xdr:to>
    <xdr:cxnSp macro="">
      <xdr:nvCxnSpPr>
        <xdr:cNvPr id="340" name="直線コネクタ 339"/>
        <xdr:cNvCxnSpPr/>
      </xdr:nvCxnSpPr>
      <xdr:spPr>
        <a:xfrm>
          <a:off x="8750300" y="13443204"/>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65024</xdr:rowOff>
    </xdr:from>
    <xdr:to>
      <xdr:col>41</xdr:col>
      <xdr:colOff>101600</xdr:colOff>
      <xdr:row>78</xdr:row>
      <xdr:rowOff>166624</xdr:rowOff>
    </xdr:to>
    <xdr:sp macro="" textlink="">
      <xdr:nvSpPr>
        <xdr:cNvPr id="341" name="楕円 340"/>
        <xdr:cNvSpPr/>
      </xdr:nvSpPr>
      <xdr:spPr>
        <a:xfrm>
          <a:off x="7810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70104</xdr:rowOff>
    </xdr:from>
    <xdr:to>
      <xdr:col>45</xdr:col>
      <xdr:colOff>177800</xdr:colOff>
      <xdr:row>78</xdr:row>
      <xdr:rowOff>115824</xdr:rowOff>
    </xdr:to>
    <xdr:cxnSp macro="">
      <xdr:nvCxnSpPr>
        <xdr:cNvPr id="342" name="直線コネクタ 341"/>
        <xdr:cNvCxnSpPr/>
      </xdr:nvCxnSpPr>
      <xdr:spPr>
        <a:xfrm flipV="1">
          <a:off x="7861300" y="13443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20083</xdr:rowOff>
    </xdr:from>
    <xdr:ext cx="469744" cy="259045"/>
    <xdr:sp macro="" textlink="">
      <xdr:nvSpPr>
        <xdr:cNvPr id="346" name="n_1mainValue【公営住宅】&#10;一人当たり面積"/>
        <xdr:cNvSpPr txBox="1"/>
      </xdr:nvSpPr>
      <xdr:spPr>
        <a:xfrm>
          <a:off x="9391727" y="132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137431</xdr:rowOff>
    </xdr:from>
    <xdr:ext cx="469744" cy="259045"/>
    <xdr:sp macro="" textlink="">
      <xdr:nvSpPr>
        <xdr:cNvPr id="347" name="n_2mainValue【公営住宅】&#10;一人当たり面積"/>
        <xdr:cNvSpPr txBox="1"/>
      </xdr:nvSpPr>
      <xdr:spPr>
        <a:xfrm>
          <a:off x="8515427" y="131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11701</xdr:rowOff>
    </xdr:from>
    <xdr:ext cx="469744" cy="259045"/>
    <xdr:sp macro="" textlink="">
      <xdr:nvSpPr>
        <xdr:cNvPr id="348" name="n_3mainValue【公営住宅】&#10;一人当たり面積"/>
        <xdr:cNvSpPr txBox="1"/>
      </xdr:nvSpPr>
      <xdr:spPr>
        <a:xfrm>
          <a:off x="7626427" y="132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404" name="楕円 403"/>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141622</xdr:rowOff>
    </xdr:from>
    <xdr:ext cx="405111" cy="259045"/>
    <xdr:sp macro="" textlink="">
      <xdr:nvSpPr>
        <xdr:cNvPr id="405" name="【認定こども園・幼稚園・保育所】&#10;有形固定資産減価償却率該当値テキスト"/>
        <xdr:cNvSpPr txBox="1"/>
      </xdr:nvSpPr>
      <xdr:spPr>
        <a:xfrm>
          <a:off x="16357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406" name="楕円 405"/>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20955</xdr:rowOff>
    </xdr:to>
    <xdr:cxnSp macro="">
      <xdr:nvCxnSpPr>
        <xdr:cNvPr id="407" name="直線コネクタ 406"/>
        <xdr:cNvCxnSpPr/>
      </xdr:nvCxnSpPr>
      <xdr:spPr>
        <a:xfrm flipV="1">
          <a:off x="15481300" y="6341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76835</xdr:rowOff>
    </xdr:from>
    <xdr:to>
      <xdr:col>76</xdr:col>
      <xdr:colOff>165100</xdr:colOff>
      <xdr:row>36</xdr:row>
      <xdr:rowOff>6985</xdr:rowOff>
    </xdr:to>
    <xdr:sp macro="" textlink="">
      <xdr:nvSpPr>
        <xdr:cNvPr id="408" name="楕円 407"/>
        <xdr:cNvSpPr/>
      </xdr:nvSpPr>
      <xdr:spPr>
        <a:xfrm>
          <a:off x="14541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127635</xdr:rowOff>
    </xdr:from>
    <xdr:to>
      <xdr:col>81</xdr:col>
      <xdr:colOff>50800</xdr:colOff>
      <xdr:row>37</xdr:row>
      <xdr:rowOff>20955</xdr:rowOff>
    </xdr:to>
    <xdr:cxnSp macro="">
      <xdr:nvCxnSpPr>
        <xdr:cNvPr id="409" name="直線コネクタ 408"/>
        <xdr:cNvCxnSpPr/>
      </xdr:nvCxnSpPr>
      <xdr:spPr>
        <a:xfrm>
          <a:off x="14592300" y="612838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48260</xdr:rowOff>
    </xdr:from>
    <xdr:to>
      <xdr:col>72</xdr:col>
      <xdr:colOff>38100</xdr:colOff>
      <xdr:row>35</xdr:row>
      <xdr:rowOff>149860</xdr:rowOff>
    </xdr:to>
    <xdr:sp macro="" textlink="">
      <xdr:nvSpPr>
        <xdr:cNvPr id="410" name="楕円 409"/>
        <xdr:cNvSpPr/>
      </xdr:nvSpPr>
      <xdr:spPr>
        <a:xfrm>
          <a:off x="13652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35</xdr:row>
      <xdr:rowOff>127635</xdr:rowOff>
    </xdr:to>
    <xdr:cxnSp macro="">
      <xdr:nvCxnSpPr>
        <xdr:cNvPr id="411" name="直線コネクタ 410"/>
        <xdr:cNvCxnSpPr/>
      </xdr:nvCxnSpPr>
      <xdr:spPr>
        <a:xfrm>
          <a:off x="13703300" y="6099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415" name="n_1main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23512</xdr:rowOff>
    </xdr:from>
    <xdr:ext cx="405111" cy="259045"/>
    <xdr:sp macro="" textlink="">
      <xdr:nvSpPr>
        <xdr:cNvPr id="416" name="n_2mainValue【認定こども園・幼稚園・保育所】&#10;有形固定資産減価償却率"/>
        <xdr:cNvSpPr txBox="1"/>
      </xdr:nvSpPr>
      <xdr:spPr>
        <a:xfrm>
          <a:off x="14389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166387</xdr:rowOff>
    </xdr:from>
    <xdr:ext cx="405111" cy="259045"/>
    <xdr:sp macro="" textlink="">
      <xdr:nvSpPr>
        <xdr:cNvPr id="417" name="n_3mainValue【認定こども園・幼稚園・保育所】&#10;有形固定資産減価償却率"/>
        <xdr:cNvSpPr txBox="1"/>
      </xdr:nvSpPr>
      <xdr:spPr>
        <a:xfrm>
          <a:off x="13500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454" name="楕円 453"/>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455" name="【認定こども園・幼稚園・保育所】&#10;一人当たり面積該当値テキスト"/>
        <xdr:cNvSpPr txBox="1"/>
      </xdr:nvSpPr>
      <xdr:spPr>
        <a:xfrm>
          <a:off x="22199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56" name="楕円 455"/>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131064</xdr:rowOff>
    </xdr:to>
    <xdr:cxnSp macro="">
      <xdr:nvCxnSpPr>
        <xdr:cNvPr id="457" name="直線コネクタ 456"/>
        <xdr:cNvCxnSpPr/>
      </xdr:nvCxnSpPr>
      <xdr:spPr>
        <a:xfrm>
          <a:off x="21323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58" name="楕円 457"/>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131064</xdr:rowOff>
    </xdr:to>
    <xdr:cxnSp macro="">
      <xdr:nvCxnSpPr>
        <xdr:cNvPr id="459" name="直線コネクタ 458"/>
        <xdr:cNvCxnSpPr/>
      </xdr:nvCxnSpPr>
      <xdr:spPr>
        <a:xfrm>
          <a:off x="20434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60" name="楕円 459"/>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131064</xdr:rowOff>
    </xdr:to>
    <xdr:cxnSp macro="">
      <xdr:nvCxnSpPr>
        <xdr:cNvPr id="461" name="直線コネクタ 460"/>
        <xdr:cNvCxnSpPr/>
      </xdr:nvCxnSpPr>
      <xdr:spPr>
        <a:xfrm>
          <a:off x="19545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465" name="n_1main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466"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67"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79502</xdr:rowOff>
    </xdr:from>
    <xdr:to>
      <xdr:col>85</xdr:col>
      <xdr:colOff>177800</xdr:colOff>
      <xdr:row>59</xdr:row>
      <xdr:rowOff>9652</xdr:rowOff>
    </xdr:to>
    <xdr:sp macro="" textlink="">
      <xdr:nvSpPr>
        <xdr:cNvPr id="505" name="楕円 504"/>
        <xdr:cNvSpPr/>
      </xdr:nvSpPr>
      <xdr:spPr>
        <a:xfrm>
          <a:off x="162687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102379</xdr:rowOff>
    </xdr:from>
    <xdr:ext cx="405111" cy="259045"/>
    <xdr:sp macro="" textlink="">
      <xdr:nvSpPr>
        <xdr:cNvPr id="506" name="【学校施設】&#10;有形固定資産減価償却率該当値テキスト"/>
        <xdr:cNvSpPr txBox="1"/>
      </xdr:nvSpPr>
      <xdr:spPr>
        <a:xfrm>
          <a:off x="16357600" y="987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93218</xdr:rowOff>
    </xdr:from>
    <xdr:to>
      <xdr:col>81</xdr:col>
      <xdr:colOff>101600</xdr:colOff>
      <xdr:row>59</xdr:row>
      <xdr:rowOff>23368</xdr:rowOff>
    </xdr:to>
    <xdr:sp macro="" textlink="">
      <xdr:nvSpPr>
        <xdr:cNvPr id="507" name="楕円 506"/>
        <xdr:cNvSpPr/>
      </xdr:nvSpPr>
      <xdr:spPr>
        <a:xfrm>
          <a:off x="15430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130302</xdr:rowOff>
    </xdr:from>
    <xdr:to>
      <xdr:col>85</xdr:col>
      <xdr:colOff>127000</xdr:colOff>
      <xdr:row>58</xdr:row>
      <xdr:rowOff>144018</xdr:rowOff>
    </xdr:to>
    <xdr:cxnSp macro="">
      <xdr:nvCxnSpPr>
        <xdr:cNvPr id="508" name="直線コネクタ 507"/>
        <xdr:cNvCxnSpPr/>
      </xdr:nvCxnSpPr>
      <xdr:spPr>
        <a:xfrm flipV="1">
          <a:off x="15481300" y="1007440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138938</xdr:rowOff>
    </xdr:from>
    <xdr:to>
      <xdr:col>76</xdr:col>
      <xdr:colOff>165100</xdr:colOff>
      <xdr:row>59</xdr:row>
      <xdr:rowOff>69088</xdr:rowOff>
    </xdr:to>
    <xdr:sp macro="" textlink="">
      <xdr:nvSpPr>
        <xdr:cNvPr id="509" name="楕円 508"/>
        <xdr:cNvSpPr/>
      </xdr:nvSpPr>
      <xdr:spPr>
        <a:xfrm>
          <a:off x="14541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144018</xdr:rowOff>
    </xdr:from>
    <xdr:to>
      <xdr:col>81</xdr:col>
      <xdr:colOff>50800</xdr:colOff>
      <xdr:row>59</xdr:row>
      <xdr:rowOff>18288</xdr:rowOff>
    </xdr:to>
    <xdr:cxnSp macro="">
      <xdr:nvCxnSpPr>
        <xdr:cNvPr id="510" name="直線コネクタ 509"/>
        <xdr:cNvCxnSpPr/>
      </xdr:nvCxnSpPr>
      <xdr:spPr>
        <a:xfrm flipV="1">
          <a:off x="14592300" y="100881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11" name="楕円 510"/>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18288</xdr:rowOff>
    </xdr:from>
    <xdr:to>
      <xdr:col>76</xdr:col>
      <xdr:colOff>114300</xdr:colOff>
      <xdr:row>60</xdr:row>
      <xdr:rowOff>80010</xdr:rowOff>
    </xdr:to>
    <xdr:cxnSp macro="">
      <xdr:nvCxnSpPr>
        <xdr:cNvPr id="512" name="直線コネクタ 511"/>
        <xdr:cNvCxnSpPr/>
      </xdr:nvCxnSpPr>
      <xdr:spPr>
        <a:xfrm flipV="1">
          <a:off x="13703300" y="1013383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39895</xdr:rowOff>
    </xdr:from>
    <xdr:ext cx="405111" cy="259045"/>
    <xdr:sp macro="" textlink="">
      <xdr:nvSpPr>
        <xdr:cNvPr id="516" name="n_1mainValue【学校施設】&#10;有形固定資産減価償却率"/>
        <xdr:cNvSpPr txBox="1"/>
      </xdr:nvSpPr>
      <xdr:spPr>
        <a:xfrm>
          <a:off x="152660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517" name="n_2main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18" name="n_3main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46"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87275</xdr:rowOff>
    </xdr:from>
    <xdr:to>
      <xdr:col>116</xdr:col>
      <xdr:colOff>114300</xdr:colOff>
      <xdr:row>63</xdr:row>
      <xdr:rowOff>17425</xdr:rowOff>
    </xdr:to>
    <xdr:sp macro="" textlink="">
      <xdr:nvSpPr>
        <xdr:cNvPr id="556" name="楕円 555"/>
        <xdr:cNvSpPr/>
      </xdr:nvSpPr>
      <xdr:spPr>
        <a:xfrm>
          <a:off x="221107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110152</xdr:rowOff>
    </xdr:from>
    <xdr:ext cx="469744" cy="259045"/>
    <xdr:sp macro="" textlink="">
      <xdr:nvSpPr>
        <xdr:cNvPr id="557" name="【学校施設】&#10;一人当たり面積該当値テキスト"/>
        <xdr:cNvSpPr txBox="1"/>
      </xdr:nvSpPr>
      <xdr:spPr>
        <a:xfrm>
          <a:off x="22199600" y="105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85903</xdr:rowOff>
    </xdr:from>
    <xdr:to>
      <xdr:col>112</xdr:col>
      <xdr:colOff>38100</xdr:colOff>
      <xdr:row>63</xdr:row>
      <xdr:rowOff>16053</xdr:rowOff>
    </xdr:to>
    <xdr:sp macro="" textlink="">
      <xdr:nvSpPr>
        <xdr:cNvPr id="558" name="楕円 557"/>
        <xdr:cNvSpPr/>
      </xdr:nvSpPr>
      <xdr:spPr>
        <a:xfrm>
          <a:off x="21272500"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136703</xdr:rowOff>
    </xdr:from>
    <xdr:to>
      <xdr:col>116</xdr:col>
      <xdr:colOff>63500</xdr:colOff>
      <xdr:row>62</xdr:row>
      <xdr:rowOff>138075</xdr:rowOff>
    </xdr:to>
    <xdr:cxnSp macro="">
      <xdr:nvCxnSpPr>
        <xdr:cNvPr id="559" name="直線コネクタ 558"/>
        <xdr:cNvCxnSpPr/>
      </xdr:nvCxnSpPr>
      <xdr:spPr>
        <a:xfrm>
          <a:off x="21323300" y="1076660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82703</xdr:rowOff>
    </xdr:from>
    <xdr:to>
      <xdr:col>107</xdr:col>
      <xdr:colOff>101600</xdr:colOff>
      <xdr:row>63</xdr:row>
      <xdr:rowOff>12853</xdr:rowOff>
    </xdr:to>
    <xdr:sp macro="" textlink="">
      <xdr:nvSpPr>
        <xdr:cNvPr id="560" name="楕円 559"/>
        <xdr:cNvSpPr/>
      </xdr:nvSpPr>
      <xdr:spPr>
        <a:xfrm>
          <a:off x="20383500" y="107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133503</xdr:rowOff>
    </xdr:from>
    <xdr:to>
      <xdr:col>111</xdr:col>
      <xdr:colOff>177800</xdr:colOff>
      <xdr:row>62</xdr:row>
      <xdr:rowOff>136703</xdr:rowOff>
    </xdr:to>
    <xdr:cxnSp macro="">
      <xdr:nvCxnSpPr>
        <xdr:cNvPr id="561" name="直線コネクタ 560"/>
        <xdr:cNvCxnSpPr/>
      </xdr:nvCxnSpPr>
      <xdr:spPr>
        <a:xfrm>
          <a:off x="20434300" y="1076340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98247</xdr:rowOff>
    </xdr:from>
    <xdr:to>
      <xdr:col>102</xdr:col>
      <xdr:colOff>165100</xdr:colOff>
      <xdr:row>63</xdr:row>
      <xdr:rowOff>28397</xdr:rowOff>
    </xdr:to>
    <xdr:sp macro="" textlink="">
      <xdr:nvSpPr>
        <xdr:cNvPr id="562" name="楕円 561"/>
        <xdr:cNvSpPr/>
      </xdr:nvSpPr>
      <xdr:spPr>
        <a:xfrm>
          <a:off x="19494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133503</xdr:rowOff>
    </xdr:from>
    <xdr:to>
      <xdr:col>107</xdr:col>
      <xdr:colOff>50800</xdr:colOff>
      <xdr:row>62</xdr:row>
      <xdr:rowOff>149047</xdr:rowOff>
    </xdr:to>
    <xdr:cxnSp macro="">
      <xdr:nvCxnSpPr>
        <xdr:cNvPr id="563" name="直線コネクタ 562"/>
        <xdr:cNvCxnSpPr/>
      </xdr:nvCxnSpPr>
      <xdr:spPr>
        <a:xfrm flipV="1">
          <a:off x="19545300" y="1076340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65"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7180</xdr:rowOff>
    </xdr:from>
    <xdr:ext cx="469744" cy="259045"/>
    <xdr:sp macro="" textlink="">
      <xdr:nvSpPr>
        <xdr:cNvPr id="567" name="n_1mainValue【学校施設】&#10;一人当たり面積"/>
        <xdr:cNvSpPr txBox="1"/>
      </xdr:nvSpPr>
      <xdr:spPr>
        <a:xfrm>
          <a:off x="21075727" y="1080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29380</xdr:rowOff>
    </xdr:from>
    <xdr:ext cx="469744" cy="259045"/>
    <xdr:sp macro="" textlink="">
      <xdr:nvSpPr>
        <xdr:cNvPr id="568" name="n_2mainValue【学校施設】&#10;一人当たり面積"/>
        <xdr:cNvSpPr txBox="1"/>
      </xdr:nvSpPr>
      <xdr:spPr>
        <a:xfrm>
          <a:off x="20199427" y="104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19524</xdr:rowOff>
    </xdr:from>
    <xdr:ext cx="469744" cy="259045"/>
    <xdr:sp macro="" textlink="">
      <xdr:nvSpPr>
        <xdr:cNvPr id="569" name="n_3mainValue【学校施設】&#10;一人当たり面積"/>
        <xdr:cNvSpPr txBox="1"/>
      </xdr:nvSpPr>
      <xdr:spPr>
        <a:xfrm>
          <a:off x="19310427" y="108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31387</xdr:rowOff>
    </xdr:from>
    <xdr:to>
      <xdr:col>85</xdr:col>
      <xdr:colOff>177800</xdr:colOff>
      <xdr:row>82</xdr:row>
      <xdr:rowOff>132987</xdr:rowOff>
    </xdr:to>
    <xdr:sp macro="" textlink="">
      <xdr:nvSpPr>
        <xdr:cNvPr id="610" name="楕円 609"/>
        <xdr:cNvSpPr/>
      </xdr:nvSpPr>
      <xdr:spPr>
        <a:xfrm>
          <a:off x="162687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9814</xdr:rowOff>
    </xdr:from>
    <xdr:ext cx="405111" cy="259045"/>
    <xdr:sp macro="" textlink="">
      <xdr:nvSpPr>
        <xdr:cNvPr id="611" name="【児童館】&#10;有形固定資産減価償却率該当値テキスト"/>
        <xdr:cNvSpPr txBox="1"/>
      </xdr:nvSpPr>
      <xdr:spPr>
        <a:xfrm>
          <a:off x="16357600"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82006</xdr:rowOff>
    </xdr:from>
    <xdr:to>
      <xdr:col>81</xdr:col>
      <xdr:colOff>101600</xdr:colOff>
      <xdr:row>83</xdr:row>
      <xdr:rowOff>12156</xdr:rowOff>
    </xdr:to>
    <xdr:sp macro="" textlink="">
      <xdr:nvSpPr>
        <xdr:cNvPr id="612" name="楕円 611"/>
        <xdr:cNvSpPr/>
      </xdr:nvSpPr>
      <xdr:spPr>
        <a:xfrm>
          <a:off x="15430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82187</xdr:rowOff>
    </xdr:from>
    <xdr:to>
      <xdr:col>85</xdr:col>
      <xdr:colOff>127000</xdr:colOff>
      <xdr:row>82</xdr:row>
      <xdr:rowOff>132806</xdr:rowOff>
    </xdr:to>
    <xdr:cxnSp macro="">
      <xdr:nvCxnSpPr>
        <xdr:cNvPr id="613" name="直線コネクタ 612"/>
        <xdr:cNvCxnSpPr/>
      </xdr:nvCxnSpPr>
      <xdr:spPr>
        <a:xfrm flipV="1">
          <a:off x="15481300" y="1414108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614" name="楕円 613"/>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132806</xdr:rowOff>
    </xdr:from>
    <xdr:to>
      <xdr:col>81</xdr:col>
      <xdr:colOff>50800</xdr:colOff>
      <xdr:row>83</xdr:row>
      <xdr:rowOff>51163</xdr:rowOff>
    </xdr:to>
    <xdr:cxnSp macro="">
      <xdr:nvCxnSpPr>
        <xdr:cNvPr id="615" name="直線コネクタ 614"/>
        <xdr:cNvCxnSpPr/>
      </xdr:nvCxnSpPr>
      <xdr:spPr>
        <a:xfrm flipV="1">
          <a:off x="14592300" y="1419170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130992</xdr:rowOff>
    </xdr:from>
    <xdr:to>
      <xdr:col>72</xdr:col>
      <xdr:colOff>38100</xdr:colOff>
      <xdr:row>83</xdr:row>
      <xdr:rowOff>61142</xdr:rowOff>
    </xdr:to>
    <xdr:sp macro="" textlink="">
      <xdr:nvSpPr>
        <xdr:cNvPr id="616" name="楕円 615"/>
        <xdr:cNvSpPr/>
      </xdr:nvSpPr>
      <xdr:spPr>
        <a:xfrm>
          <a:off x="13652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10342</xdr:rowOff>
    </xdr:from>
    <xdr:to>
      <xdr:col>76</xdr:col>
      <xdr:colOff>114300</xdr:colOff>
      <xdr:row>83</xdr:row>
      <xdr:rowOff>51163</xdr:rowOff>
    </xdr:to>
    <xdr:cxnSp macro="">
      <xdr:nvCxnSpPr>
        <xdr:cNvPr id="617" name="直線コネクタ 616"/>
        <xdr:cNvCxnSpPr/>
      </xdr:nvCxnSpPr>
      <xdr:spPr>
        <a:xfrm>
          <a:off x="13703300" y="142406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8"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9"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0"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3283</xdr:rowOff>
    </xdr:from>
    <xdr:ext cx="405111" cy="259045"/>
    <xdr:sp macro="" textlink="">
      <xdr:nvSpPr>
        <xdr:cNvPr id="621" name="n_1mainValue【児童館】&#10;有形固定資産減価償却率"/>
        <xdr:cNvSpPr txBox="1"/>
      </xdr:nvSpPr>
      <xdr:spPr>
        <a:xfrm>
          <a:off x="152660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93090</xdr:rowOff>
    </xdr:from>
    <xdr:ext cx="405111" cy="259045"/>
    <xdr:sp macro="" textlink="">
      <xdr:nvSpPr>
        <xdr:cNvPr id="622" name="n_2mainValue【児童館】&#10;有形固定資産減価償却率"/>
        <xdr:cNvSpPr txBox="1"/>
      </xdr:nvSpPr>
      <xdr:spPr>
        <a:xfrm>
          <a:off x="14389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52269</xdr:rowOff>
    </xdr:from>
    <xdr:ext cx="405111" cy="259045"/>
    <xdr:sp macro="" textlink="">
      <xdr:nvSpPr>
        <xdr:cNvPr id="623" name="n_3mainValue【児童館】&#10;有形固定資産減価償却率"/>
        <xdr:cNvSpPr txBox="1"/>
      </xdr:nvSpPr>
      <xdr:spPr>
        <a:xfrm>
          <a:off x="13500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0"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78739</xdr:rowOff>
    </xdr:from>
    <xdr:to>
      <xdr:col>116</xdr:col>
      <xdr:colOff>114300</xdr:colOff>
      <xdr:row>81</xdr:row>
      <xdr:rowOff>8889</xdr:rowOff>
    </xdr:to>
    <xdr:sp macro="" textlink="">
      <xdr:nvSpPr>
        <xdr:cNvPr id="660" name="楕円 659"/>
        <xdr:cNvSpPr/>
      </xdr:nvSpPr>
      <xdr:spPr>
        <a:xfrm>
          <a:off x="22110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101616</xdr:rowOff>
    </xdr:from>
    <xdr:ext cx="469744" cy="259045"/>
    <xdr:sp macro="" textlink="">
      <xdr:nvSpPr>
        <xdr:cNvPr id="661" name="【児童館】&#10;一人当たり面積該当値テキスト"/>
        <xdr:cNvSpPr txBox="1"/>
      </xdr:nvSpPr>
      <xdr:spPr>
        <a:xfrm>
          <a:off x="22199600"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78739</xdr:rowOff>
    </xdr:from>
    <xdr:to>
      <xdr:col>112</xdr:col>
      <xdr:colOff>38100</xdr:colOff>
      <xdr:row>81</xdr:row>
      <xdr:rowOff>8889</xdr:rowOff>
    </xdr:to>
    <xdr:sp macro="" textlink="">
      <xdr:nvSpPr>
        <xdr:cNvPr id="662" name="楕円 661"/>
        <xdr:cNvSpPr/>
      </xdr:nvSpPr>
      <xdr:spPr>
        <a:xfrm>
          <a:off x="2127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129539</xdr:rowOff>
    </xdr:from>
    <xdr:to>
      <xdr:col>116</xdr:col>
      <xdr:colOff>63500</xdr:colOff>
      <xdr:row>80</xdr:row>
      <xdr:rowOff>129539</xdr:rowOff>
    </xdr:to>
    <xdr:cxnSp macro="">
      <xdr:nvCxnSpPr>
        <xdr:cNvPr id="663" name="直線コネクタ 662"/>
        <xdr:cNvCxnSpPr/>
      </xdr:nvCxnSpPr>
      <xdr:spPr>
        <a:xfrm>
          <a:off x="21323300" y="13845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78739</xdr:rowOff>
    </xdr:from>
    <xdr:to>
      <xdr:col>107</xdr:col>
      <xdr:colOff>101600</xdr:colOff>
      <xdr:row>81</xdr:row>
      <xdr:rowOff>8889</xdr:rowOff>
    </xdr:to>
    <xdr:sp macro="" textlink="">
      <xdr:nvSpPr>
        <xdr:cNvPr id="664" name="楕円 663"/>
        <xdr:cNvSpPr/>
      </xdr:nvSpPr>
      <xdr:spPr>
        <a:xfrm>
          <a:off x="2038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129539</xdr:rowOff>
    </xdr:from>
    <xdr:to>
      <xdr:col>111</xdr:col>
      <xdr:colOff>177800</xdr:colOff>
      <xdr:row>80</xdr:row>
      <xdr:rowOff>129539</xdr:rowOff>
    </xdr:to>
    <xdr:cxnSp macro="">
      <xdr:nvCxnSpPr>
        <xdr:cNvPr id="665" name="直線コネクタ 664"/>
        <xdr:cNvCxnSpPr/>
      </xdr:nvCxnSpPr>
      <xdr:spPr>
        <a:xfrm>
          <a:off x="20434300" y="13845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55880</xdr:rowOff>
    </xdr:from>
    <xdr:to>
      <xdr:col>102</xdr:col>
      <xdr:colOff>165100</xdr:colOff>
      <xdr:row>80</xdr:row>
      <xdr:rowOff>157480</xdr:rowOff>
    </xdr:to>
    <xdr:sp macro="" textlink="">
      <xdr:nvSpPr>
        <xdr:cNvPr id="666" name="楕円 665"/>
        <xdr:cNvSpPr/>
      </xdr:nvSpPr>
      <xdr:spPr>
        <a:xfrm>
          <a:off x="19494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106680</xdr:rowOff>
    </xdr:from>
    <xdr:to>
      <xdr:col>107</xdr:col>
      <xdr:colOff>50800</xdr:colOff>
      <xdr:row>80</xdr:row>
      <xdr:rowOff>129539</xdr:rowOff>
    </xdr:to>
    <xdr:cxnSp macro="">
      <xdr:nvCxnSpPr>
        <xdr:cNvPr id="667" name="直線コネクタ 666"/>
        <xdr:cNvCxnSpPr/>
      </xdr:nvCxnSpPr>
      <xdr:spPr>
        <a:xfrm>
          <a:off x="19545300" y="13822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68"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69"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670" name="n_3aveValue【児童館】&#10;一人当たり面積"/>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25416</xdr:rowOff>
    </xdr:from>
    <xdr:ext cx="469744" cy="259045"/>
    <xdr:sp macro="" textlink="">
      <xdr:nvSpPr>
        <xdr:cNvPr id="671" name="n_1mainValue【児童館】&#10;一人当たり面積"/>
        <xdr:cNvSpPr txBox="1"/>
      </xdr:nvSpPr>
      <xdr:spPr>
        <a:xfrm>
          <a:off x="21075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25416</xdr:rowOff>
    </xdr:from>
    <xdr:ext cx="469744" cy="259045"/>
    <xdr:sp macro="" textlink="">
      <xdr:nvSpPr>
        <xdr:cNvPr id="672" name="n_2mainValue【児童館】&#10;一人当たり面積"/>
        <xdr:cNvSpPr txBox="1"/>
      </xdr:nvSpPr>
      <xdr:spPr>
        <a:xfrm>
          <a:off x="20199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2557</xdr:rowOff>
    </xdr:from>
    <xdr:ext cx="469744" cy="259045"/>
    <xdr:sp macro="" textlink="">
      <xdr:nvSpPr>
        <xdr:cNvPr id="673" name="n_3mainValue【児童館】&#10;一人当たり面積"/>
        <xdr:cNvSpPr txBox="1"/>
      </xdr:nvSpPr>
      <xdr:spPr>
        <a:xfrm>
          <a:off x="19310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138068</xdr:rowOff>
    </xdr:from>
    <xdr:to>
      <xdr:col>85</xdr:col>
      <xdr:colOff>177800</xdr:colOff>
      <xdr:row>102</xdr:row>
      <xdr:rowOff>68218</xdr:rowOff>
    </xdr:to>
    <xdr:sp macro="" textlink="">
      <xdr:nvSpPr>
        <xdr:cNvPr id="714" name="楕円 713"/>
        <xdr:cNvSpPr/>
      </xdr:nvSpPr>
      <xdr:spPr>
        <a:xfrm>
          <a:off x="162687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160945</xdr:rowOff>
    </xdr:from>
    <xdr:ext cx="405111" cy="259045"/>
    <xdr:sp macro="" textlink="">
      <xdr:nvSpPr>
        <xdr:cNvPr id="715" name="【公民館】&#10;有形固定資産減価償却率該当値テキスト"/>
        <xdr:cNvSpPr txBox="1"/>
      </xdr:nvSpPr>
      <xdr:spPr>
        <a:xfrm>
          <a:off x="16357600"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716" name="楕円 715"/>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17418</xdr:rowOff>
    </xdr:from>
    <xdr:to>
      <xdr:col>85</xdr:col>
      <xdr:colOff>127000</xdr:colOff>
      <xdr:row>102</xdr:row>
      <xdr:rowOff>50074</xdr:rowOff>
    </xdr:to>
    <xdr:cxnSp macro="">
      <xdr:nvCxnSpPr>
        <xdr:cNvPr id="717" name="直線コネクタ 716"/>
        <xdr:cNvCxnSpPr/>
      </xdr:nvCxnSpPr>
      <xdr:spPr>
        <a:xfrm flipV="1">
          <a:off x="15481300" y="175053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718" name="楕円 717"/>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102</xdr:row>
      <xdr:rowOff>120287</xdr:rowOff>
    </xdr:to>
    <xdr:cxnSp macro="">
      <xdr:nvCxnSpPr>
        <xdr:cNvPr id="719" name="直線コネクタ 718"/>
        <xdr:cNvCxnSpPr/>
      </xdr:nvCxnSpPr>
      <xdr:spPr>
        <a:xfrm flipV="1">
          <a:off x="14592300" y="1753797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56424</xdr:rowOff>
    </xdr:from>
    <xdr:to>
      <xdr:col>72</xdr:col>
      <xdr:colOff>38100</xdr:colOff>
      <xdr:row>102</xdr:row>
      <xdr:rowOff>158024</xdr:rowOff>
    </xdr:to>
    <xdr:sp macro="" textlink="">
      <xdr:nvSpPr>
        <xdr:cNvPr id="720" name="楕円 719"/>
        <xdr:cNvSpPr/>
      </xdr:nvSpPr>
      <xdr:spPr>
        <a:xfrm>
          <a:off x="13652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107224</xdr:rowOff>
    </xdr:from>
    <xdr:to>
      <xdr:col>76</xdr:col>
      <xdr:colOff>114300</xdr:colOff>
      <xdr:row>102</xdr:row>
      <xdr:rowOff>120287</xdr:rowOff>
    </xdr:to>
    <xdr:cxnSp macro="">
      <xdr:nvCxnSpPr>
        <xdr:cNvPr id="721" name="直線コネクタ 720"/>
        <xdr:cNvCxnSpPr/>
      </xdr:nvCxnSpPr>
      <xdr:spPr>
        <a:xfrm>
          <a:off x="13703300" y="175951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4" name="n_3aveValue【公民館】&#10;有形固定資産減価償却率"/>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725" name="n_1mainValue【公民館】&#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726" name="n_2mainValue【公民館】&#10;有形固定資産減価償却率"/>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3101</xdr:rowOff>
    </xdr:from>
    <xdr:ext cx="405111" cy="259045"/>
    <xdr:sp macro="" textlink="">
      <xdr:nvSpPr>
        <xdr:cNvPr id="727" name="n_3mainValue【公民館】&#10;有形固定資産減価償却率"/>
        <xdr:cNvSpPr txBox="1"/>
      </xdr:nvSpPr>
      <xdr:spPr>
        <a:xfrm>
          <a:off x="135007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6"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90170</xdr:rowOff>
    </xdr:from>
    <xdr:to>
      <xdr:col>116</xdr:col>
      <xdr:colOff>114300</xdr:colOff>
      <xdr:row>105</xdr:row>
      <xdr:rowOff>20320</xdr:rowOff>
    </xdr:to>
    <xdr:sp macro="" textlink="">
      <xdr:nvSpPr>
        <xdr:cNvPr id="766" name="楕円 765"/>
        <xdr:cNvSpPr/>
      </xdr:nvSpPr>
      <xdr:spPr>
        <a:xfrm>
          <a:off x="22110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113047</xdr:rowOff>
    </xdr:from>
    <xdr:ext cx="469744" cy="259045"/>
    <xdr:sp macro="" textlink="">
      <xdr:nvSpPr>
        <xdr:cNvPr id="767" name="【公民館】&#10;一人当たり面積該当値テキスト"/>
        <xdr:cNvSpPr txBox="1"/>
      </xdr:nvSpPr>
      <xdr:spPr>
        <a:xfrm>
          <a:off x="22199600"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768" name="楕円 767"/>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140970</xdr:rowOff>
    </xdr:to>
    <xdr:cxnSp macro="">
      <xdr:nvCxnSpPr>
        <xdr:cNvPr id="769" name="直線コネクタ 768"/>
        <xdr:cNvCxnSpPr/>
      </xdr:nvCxnSpPr>
      <xdr:spPr>
        <a:xfrm>
          <a:off x="21323300" y="17967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86361</xdr:rowOff>
    </xdr:from>
    <xdr:to>
      <xdr:col>107</xdr:col>
      <xdr:colOff>101600</xdr:colOff>
      <xdr:row>105</xdr:row>
      <xdr:rowOff>16511</xdr:rowOff>
    </xdr:to>
    <xdr:sp macro="" textlink="">
      <xdr:nvSpPr>
        <xdr:cNvPr id="770" name="楕円 769"/>
        <xdr:cNvSpPr/>
      </xdr:nvSpPr>
      <xdr:spPr>
        <a:xfrm>
          <a:off x="2038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137161</xdr:rowOff>
    </xdr:to>
    <xdr:cxnSp macro="">
      <xdr:nvCxnSpPr>
        <xdr:cNvPr id="771" name="直線コネクタ 770"/>
        <xdr:cNvCxnSpPr/>
      </xdr:nvCxnSpPr>
      <xdr:spPr>
        <a:xfrm>
          <a:off x="20434300" y="1796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772" name="楕円 771"/>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137161</xdr:rowOff>
    </xdr:to>
    <xdr:cxnSp macro="">
      <xdr:nvCxnSpPr>
        <xdr:cNvPr id="773" name="直線コネクタ 772"/>
        <xdr:cNvCxnSpPr/>
      </xdr:nvCxnSpPr>
      <xdr:spPr>
        <a:xfrm>
          <a:off x="19545300" y="17964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4"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5"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6"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777" name="n_1mainValue【公民館】&#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78" name="n_2main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779" name="n_3mainValue【公民館】&#10;一人当たり面積"/>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類似団体と比較して著しく（</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ポイント以上）有形固定資産減価償却率が高くなっている施設は、道路、学校施設、公民館、図書館、福祉施設、一般廃棄物処理施設、保健センター・保健所である。やや高くなっている施設は、</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体育館・プールであり、他はほぼ同程度か低くなっている。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認定こども園・幼稚園・保育所については、経過年数が長い施設が多いが、耐震改修が未実施の施設は１つ（認定こども園ひまわり）のみとなっている。他施設についても当市で平成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安全性を確保する観点から、老朽化施設において適宜劣化診断を実施するなど施設の現況把握を行い、緊急度の高い施設から計画的な改修・更新に努める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97,061
96,382
594.50
40,264,849
39,773,982
477,684
21,545,956
36,163,657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5" name="直線コネクタ 74"/>
        <xdr:cNvCxnSpPr/>
      </xdr:nvCxnSpPr>
      <xdr:spPr>
        <a:xfrm flipV="1">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6" name="楕円 75"/>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7" name="直線コネクタ 76"/>
        <xdr:cNvCxnSpPr/>
      </xdr:nvCxnSpPr>
      <xdr:spPr>
        <a:xfrm flipV="1">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53158</xdr:rowOff>
    </xdr:from>
    <xdr:to>
      <xdr:col>10</xdr:col>
      <xdr:colOff>165100</xdr:colOff>
      <xdr:row>36</xdr:row>
      <xdr:rowOff>154758</xdr:rowOff>
    </xdr:to>
    <xdr:sp macro="" textlink="">
      <xdr:nvSpPr>
        <xdr:cNvPr id="78" name="楕円 77"/>
        <xdr:cNvSpPr/>
      </xdr:nvSpPr>
      <xdr:spPr>
        <a:xfrm>
          <a:off x="196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103958</xdr:rowOff>
    </xdr:from>
    <xdr:to>
      <xdr:col>15</xdr:col>
      <xdr:colOff>50800</xdr:colOff>
      <xdr:row>37</xdr:row>
      <xdr:rowOff>2722</xdr:rowOff>
    </xdr:to>
    <xdr:cxnSp macro="">
      <xdr:nvCxnSpPr>
        <xdr:cNvPr id="79" name="直線コネクタ 78"/>
        <xdr:cNvCxnSpPr/>
      </xdr:nvCxnSpPr>
      <xdr:spPr>
        <a:xfrm>
          <a:off x="2019300" y="6276158"/>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3"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4"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171285</xdr:rowOff>
    </xdr:from>
    <xdr:ext cx="405111" cy="259045"/>
    <xdr:sp macro="" textlink="">
      <xdr:nvSpPr>
        <xdr:cNvPr id="85" name="n_3mainValue【図書館】&#10;有形固定資産減価償却率"/>
        <xdr:cNvSpPr txBox="1"/>
      </xdr:nvSpPr>
      <xdr:spPr>
        <a:xfrm>
          <a:off x="1816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4" name="楕円 123"/>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5"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26" name="楕円 125"/>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27" name="直線コネクタ 126"/>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28" name="楕円 127"/>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12700</xdr:rowOff>
    </xdr:to>
    <xdr:cxnSp macro="">
      <xdr:nvCxnSpPr>
        <xdr:cNvPr id="129" name="直線コネクタ 128"/>
        <xdr:cNvCxnSpPr/>
      </xdr:nvCxnSpPr>
      <xdr:spPr>
        <a:xfrm>
          <a:off x="8750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133350</xdr:rowOff>
    </xdr:from>
    <xdr:to>
      <xdr:col>41</xdr:col>
      <xdr:colOff>101600</xdr:colOff>
      <xdr:row>40</xdr:row>
      <xdr:rowOff>63500</xdr:rowOff>
    </xdr:to>
    <xdr:sp macro="" textlink="">
      <xdr:nvSpPr>
        <xdr:cNvPr id="130" name="楕円 129"/>
        <xdr:cNvSpPr/>
      </xdr:nvSpPr>
      <xdr:spPr>
        <a:xfrm>
          <a:off x="7810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xdr:rowOff>
    </xdr:from>
    <xdr:to>
      <xdr:col>45</xdr:col>
      <xdr:colOff>177800</xdr:colOff>
      <xdr:row>40</xdr:row>
      <xdr:rowOff>12700</xdr:rowOff>
    </xdr:to>
    <xdr:cxnSp macro="">
      <xdr:nvCxnSpPr>
        <xdr:cNvPr id="131" name="直線コネクタ 130"/>
        <xdr:cNvCxnSpPr/>
      </xdr:nvCxnSpPr>
      <xdr:spPr>
        <a:xfrm>
          <a:off x="7861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35"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36" name="n_2mainValue【図書館】&#10;一人当たり面積"/>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54627</xdr:rowOff>
    </xdr:from>
    <xdr:ext cx="469744" cy="259045"/>
    <xdr:sp macro="" textlink="">
      <xdr:nvSpPr>
        <xdr:cNvPr id="137" name="n_3mainValue【図書館】&#10;一人当たり面積"/>
        <xdr:cNvSpPr txBox="1"/>
      </xdr:nvSpPr>
      <xdr:spPr>
        <a:xfrm>
          <a:off x="7626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177" name="楕円 176"/>
        <xdr:cNvSpPr/>
      </xdr:nvSpPr>
      <xdr:spPr>
        <a:xfrm>
          <a:off x="4584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156862</xdr:rowOff>
    </xdr:from>
    <xdr:ext cx="405111" cy="259045"/>
    <xdr:sp macro="" textlink="">
      <xdr:nvSpPr>
        <xdr:cNvPr id="178" name="【体育館・プール】&#10;有形固定資産減価償却率該当値テキスト"/>
        <xdr:cNvSpPr txBox="1"/>
      </xdr:nvSpPr>
      <xdr:spPr>
        <a:xfrm>
          <a:off x="4673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79" name="楕円 178"/>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xdr:rowOff>
    </xdr:from>
    <xdr:to>
      <xdr:col>24</xdr:col>
      <xdr:colOff>63500</xdr:colOff>
      <xdr:row>59</xdr:row>
      <xdr:rowOff>49530</xdr:rowOff>
    </xdr:to>
    <xdr:cxnSp macro="">
      <xdr:nvCxnSpPr>
        <xdr:cNvPr id="180" name="直線コネクタ 179"/>
        <xdr:cNvCxnSpPr/>
      </xdr:nvCxnSpPr>
      <xdr:spPr>
        <a:xfrm flipV="1">
          <a:off x="3797300" y="101288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81" name="楕円 180"/>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59</xdr:row>
      <xdr:rowOff>87630</xdr:rowOff>
    </xdr:to>
    <xdr:cxnSp macro="">
      <xdr:nvCxnSpPr>
        <xdr:cNvPr id="182" name="直線コネクタ 181"/>
        <xdr:cNvCxnSpPr/>
      </xdr:nvCxnSpPr>
      <xdr:spPr>
        <a:xfrm flipV="1">
          <a:off x="2908300" y="1016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88265</xdr:rowOff>
    </xdr:from>
    <xdr:to>
      <xdr:col>10</xdr:col>
      <xdr:colOff>165100</xdr:colOff>
      <xdr:row>60</xdr:row>
      <xdr:rowOff>18415</xdr:rowOff>
    </xdr:to>
    <xdr:sp macro="" textlink="">
      <xdr:nvSpPr>
        <xdr:cNvPr id="183" name="楕円 182"/>
        <xdr:cNvSpPr/>
      </xdr:nvSpPr>
      <xdr:spPr>
        <a:xfrm>
          <a:off x="196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139065</xdr:rowOff>
    </xdr:to>
    <xdr:cxnSp macro="">
      <xdr:nvCxnSpPr>
        <xdr:cNvPr id="184" name="直線コネクタ 183"/>
        <xdr:cNvCxnSpPr/>
      </xdr:nvCxnSpPr>
      <xdr:spPr>
        <a:xfrm flipV="1">
          <a:off x="2019300" y="102031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188"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154957</xdr:rowOff>
    </xdr:from>
    <xdr:ext cx="405111" cy="259045"/>
    <xdr:sp macro="" textlink="">
      <xdr:nvSpPr>
        <xdr:cNvPr id="189" name="n_2mainValue【体育館・プール】&#10;有形固定資産減価償却率"/>
        <xdr:cNvSpPr txBox="1"/>
      </xdr:nvSpPr>
      <xdr:spPr>
        <a:xfrm>
          <a:off x="2705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34942</xdr:rowOff>
    </xdr:from>
    <xdr:ext cx="405111" cy="259045"/>
    <xdr:sp macro="" textlink="">
      <xdr:nvSpPr>
        <xdr:cNvPr id="190" name="n_3mainValue【体育館・プール】&#10;有形固定資産減価償却率"/>
        <xdr:cNvSpPr txBox="1"/>
      </xdr:nvSpPr>
      <xdr:spPr>
        <a:xfrm>
          <a:off x="1816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82550</xdr:rowOff>
    </xdr:from>
    <xdr:to>
      <xdr:col>55</xdr:col>
      <xdr:colOff>50800</xdr:colOff>
      <xdr:row>61</xdr:row>
      <xdr:rowOff>12700</xdr:rowOff>
    </xdr:to>
    <xdr:sp macro="" textlink="">
      <xdr:nvSpPr>
        <xdr:cNvPr id="229" name="楕円 228"/>
        <xdr:cNvSpPr/>
      </xdr:nvSpPr>
      <xdr:spPr>
        <a:xfrm>
          <a:off x="10426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105427</xdr:rowOff>
    </xdr:from>
    <xdr:ext cx="469744" cy="259045"/>
    <xdr:sp macro="" textlink="">
      <xdr:nvSpPr>
        <xdr:cNvPr id="230" name="【体育館・プール】&#10;一人当たり面積該当値テキスト"/>
        <xdr:cNvSpPr txBox="1"/>
      </xdr:nvSpPr>
      <xdr:spPr>
        <a:xfrm>
          <a:off x="10515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78740</xdr:rowOff>
    </xdr:from>
    <xdr:to>
      <xdr:col>50</xdr:col>
      <xdr:colOff>165100</xdr:colOff>
      <xdr:row>61</xdr:row>
      <xdr:rowOff>8890</xdr:rowOff>
    </xdr:to>
    <xdr:sp macro="" textlink="">
      <xdr:nvSpPr>
        <xdr:cNvPr id="231" name="楕円 230"/>
        <xdr:cNvSpPr/>
      </xdr:nvSpPr>
      <xdr:spPr>
        <a:xfrm>
          <a:off x="958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129540</xdr:rowOff>
    </xdr:from>
    <xdr:to>
      <xdr:col>55</xdr:col>
      <xdr:colOff>0</xdr:colOff>
      <xdr:row>60</xdr:row>
      <xdr:rowOff>133350</xdr:rowOff>
    </xdr:to>
    <xdr:cxnSp macro="">
      <xdr:nvCxnSpPr>
        <xdr:cNvPr id="232" name="直線コネクタ 231"/>
        <xdr:cNvCxnSpPr/>
      </xdr:nvCxnSpPr>
      <xdr:spPr>
        <a:xfrm>
          <a:off x="9639300" y="10416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74930</xdr:rowOff>
    </xdr:from>
    <xdr:to>
      <xdr:col>46</xdr:col>
      <xdr:colOff>38100</xdr:colOff>
      <xdr:row>61</xdr:row>
      <xdr:rowOff>5080</xdr:rowOff>
    </xdr:to>
    <xdr:sp macro="" textlink="">
      <xdr:nvSpPr>
        <xdr:cNvPr id="233" name="楕円 232"/>
        <xdr:cNvSpPr/>
      </xdr:nvSpPr>
      <xdr:spPr>
        <a:xfrm>
          <a:off x="869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125730</xdr:rowOff>
    </xdr:from>
    <xdr:to>
      <xdr:col>50</xdr:col>
      <xdr:colOff>114300</xdr:colOff>
      <xdr:row>60</xdr:row>
      <xdr:rowOff>129540</xdr:rowOff>
    </xdr:to>
    <xdr:cxnSp macro="">
      <xdr:nvCxnSpPr>
        <xdr:cNvPr id="234" name="直線コネクタ 233"/>
        <xdr:cNvCxnSpPr/>
      </xdr:nvCxnSpPr>
      <xdr:spPr>
        <a:xfrm>
          <a:off x="8750300" y="10412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74930</xdr:rowOff>
    </xdr:from>
    <xdr:to>
      <xdr:col>41</xdr:col>
      <xdr:colOff>101600</xdr:colOff>
      <xdr:row>61</xdr:row>
      <xdr:rowOff>5080</xdr:rowOff>
    </xdr:to>
    <xdr:sp macro="" textlink="">
      <xdr:nvSpPr>
        <xdr:cNvPr id="235" name="楕円 234"/>
        <xdr:cNvSpPr/>
      </xdr:nvSpPr>
      <xdr:spPr>
        <a:xfrm>
          <a:off x="781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125730</xdr:rowOff>
    </xdr:from>
    <xdr:to>
      <xdr:col>45</xdr:col>
      <xdr:colOff>177800</xdr:colOff>
      <xdr:row>60</xdr:row>
      <xdr:rowOff>125730</xdr:rowOff>
    </xdr:to>
    <xdr:cxnSp macro="">
      <xdr:nvCxnSpPr>
        <xdr:cNvPr id="236" name="直線コネクタ 235"/>
        <xdr:cNvCxnSpPr/>
      </xdr:nvCxnSpPr>
      <xdr:spPr>
        <a:xfrm>
          <a:off x="7861300" y="1041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25417</xdr:rowOff>
    </xdr:from>
    <xdr:ext cx="469744" cy="259045"/>
    <xdr:sp macro="" textlink="">
      <xdr:nvSpPr>
        <xdr:cNvPr id="240" name="n_1main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167657</xdr:rowOff>
    </xdr:from>
    <xdr:ext cx="469744" cy="259045"/>
    <xdr:sp macro="" textlink="">
      <xdr:nvSpPr>
        <xdr:cNvPr id="241" name="n_2mainValue【体育館・プール】&#10;一人当たり面積"/>
        <xdr:cNvSpPr txBox="1"/>
      </xdr:nvSpPr>
      <xdr:spPr>
        <a:xfrm>
          <a:off x="85154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21607</xdr:rowOff>
    </xdr:from>
    <xdr:ext cx="469744" cy="259045"/>
    <xdr:sp macro="" textlink="">
      <xdr:nvSpPr>
        <xdr:cNvPr id="242" name="n_3mainValue【体育館・プール】&#10;一人当たり面積"/>
        <xdr:cNvSpPr txBox="1"/>
      </xdr:nvSpPr>
      <xdr:spPr>
        <a:xfrm>
          <a:off x="7626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80" name="楕円 279"/>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81" name="【福祉施設】&#10;有形固定資産減価償却率該当値テキスト"/>
        <xdr:cNvSpPr txBox="1"/>
      </xdr:nvSpPr>
      <xdr:spPr>
        <a:xfrm>
          <a:off x="4673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82" name="楕円 281"/>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83" name="直線コネクタ 282"/>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84" name="楕円 283"/>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85" name="直線コネクタ 284"/>
        <xdr:cNvCxnSpPr/>
      </xdr:nvCxnSpPr>
      <xdr:spPr>
        <a:xfrm>
          <a:off x="2908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286" name="楕円 285"/>
        <xdr:cNvSpPr/>
      </xdr:nvSpPr>
      <xdr:spPr>
        <a:xfrm>
          <a:off x="196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78</xdr:row>
      <xdr:rowOff>38100</xdr:rowOff>
    </xdr:to>
    <xdr:cxnSp macro="">
      <xdr:nvCxnSpPr>
        <xdr:cNvPr id="287" name="直線コネクタ 286"/>
        <xdr:cNvCxnSpPr/>
      </xdr:nvCxnSpPr>
      <xdr:spPr>
        <a:xfrm>
          <a:off x="2019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91"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92" name="n_2mainValue【福祉施設】&#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105427</xdr:rowOff>
    </xdr:from>
    <xdr:ext cx="469744" cy="259045"/>
    <xdr:sp macro="" textlink="">
      <xdr:nvSpPr>
        <xdr:cNvPr id="293" name="n_3mainValue【福祉施設】&#10;有形固定資産減価償却率"/>
        <xdr:cNvSpPr txBox="1"/>
      </xdr:nvSpPr>
      <xdr:spPr>
        <a:xfrm>
          <a:off x="1784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28" name="楕円 327"/>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107966</xdr:rowOff>
    </xdr:from>
    <xdr:ext cx="469744" cy="259045"/>
    <xdr:sp macro="" textlink="">
      <xdr:nvSpPr>
        <xdr:cNvPr id="329" name="【福祉施設】&#10;一人当たり面積該当値テキスト"/>
        <xdr:cNvSpPr txBox="1"/>
      </xdr:nvSpPr>
      <xdr:spPr>
        <a:xfrm>
          <a:off x="10515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30" name="楕円 329"/>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31" name="直線コネクタ 330"/>
        <xdr:cNvCxnSpPr/>
      </xdr:nvCxnSpPr>
      <xdr:spPr>
        <a:xfrm>
          <a:off x="9639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32" name="楕円 331"/>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33" name="直線コネクタ 332"/>
        <xdr:cNvCxnSpPr/>
      </xdr:nvCxnSpPr>
      <xdr:spPr>
        <a:xfrm>
          <a:off x="8750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34" name="楕円 333"/>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72389</xdr:rowOff>
    </xdr:to>
    <xdr:cxnSp macro="">
      <xdr:nvCxnSpPr>
        <xdr:cNvPr id="335" name="直線コネクタ 334"/>
        <xdr:cNvCxnSpPr/>
      </xdr:nvCxnSpPr>
      <xdr:spPr>
        <a:xfrm>
          <a:off x="7861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39"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40"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41"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9" name="テキスト ボックス 36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9" name="テキスト ボックス 3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83" name="直線コネクタ 38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8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85" name="直線コネクタ 38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8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87" name="直線コネクタ 38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8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89" name="フローチャート: 判断 38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90" name="フローチャート: 判断 38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1" name="フローチャート: 判断 39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92" name="フローチャート: 判断 39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18869</xdr:rowOff>
    </xdr:from>
    <xdr:to>
      <xdr:col>85</xdr:col>
      <xdr:colOff>177800</xdr:colOff>
      <xdr:row>35</xdr:row>
      <xdr:rowOff>120469</xdr:rowOff>
    </xdr:to>
    <xdr:sp macro="" textlink="">
      <xdr:nvSpPr>
        <xdr:cNvPr id="398" name="楕円 397"/>
        <xdr:cNvSpPr/>
      </xdr:nvSpPr>
      <xdr:spPr>
        <a:xfrm>
          <a:off x="162687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41746</xdr:rowOff>
    </xdr:from>
    <xdr:ext cx="405111" cy="259045"/>
    <xdr:sp macro="" textlink="">
      <xdr:nvSpPr>
        <xdr:cNvPr id="399" name="【一般廃棄物処理施設】&#10;有形固定資産減価償却率該当値テキスト"/>
        <xdr:cNvSpPr txBox="1"/>
      </xdr:nvSpPr>
      <xdr:spPr>
        <a:xfrm>
          <a:off x="16357600"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00" name="楕円 399"/>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69669</xdr:rowOff>
    </xdr:from>
    <xdr:to>
      <xdr:col>85</xdr:col>
      <xdr:colOff>127000</xdr:colOff>
      <xdr:row>35</xdr:row>
      <xdr:rowOff>117022</xdr:rowOff>
    </xdr:to>
    <xdr:cxnSp macro="">
      <xdr:nvCxnSpPr>
        <xdr:cNvPr id="401" name="直線コネクタ 400"/>
        <xdr:cNvCxnSpPr/>
      </xdr:nvCxnSpPr>
      <xdr:spPr>
        <a:xfrm flipV="1">
          <a:off x="15481300" y="60704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111942</xdr:rowOff>
    </xdr:from>
    <xdr:to>
      <xdr:col>76</xdr:col>
      <xdr:colOff>165100</xdr:colOff>
      <xdr:row>36</xdr:row>
      <xdr:rowOff>42092</xdr:rowOff>
    </xdr:to>
    <xdr:sp macro="" textlink="">
      <xdr:nvSpPr>
        <xdr:cNvPr id="402" name="楕円 401"/>
        <xdr:cNvSpPr/>
      </xdr:nvSpPr>
      <xdr:spPr>
        <a:xfrm>
          <a:off x="14541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117022</xdr:rowOff>
    </xdr:from>
    <xdr:to>
      <xdr:col>81</xdr:col>
      <xdr:colOff>50800</xdr:colOff>
      <xdr:row>35</xdr:row>
      <xdr:rowOff>162742</xdr:rowOff>
    </xdr:to>
    <xdr:cxnSp macro="">
      <xdr:nvCxnSpPr>
        <xdr:cNvPr id="403" name="直線コネクタ 402"/>
        <xdr:cNvCxnSpPr/>
      </xdr:nvCxnSpPr>
      <xdr:spPr>
        <a:xfrm flipV="1">
          <a:off x="14592300" y="6117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108676</xdr:rowOff>
    </xdr:from>
    <xdr:to>
      <xdr:col>72</xdr:col>
      <xdr:colOff>38100</xdr:colOff>
      <xdr:row>36</xdr:row>
      <xdr:rowOff>38826</xdr:rowOff>
    </xdr:to>
    <xdr:sp macro="" textlink="">
      <xdr:nvSpPr>
        <xdr:cNvPr id="404" name="楕円 403"/>
        <xdr:cNvSpPr/>
      </xdr:nvSpPr>
      <xdr:spPr>
        <a:xfrm>
          <a:off x="13652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159476</xdr:rowOff>
    </xdr:from>
    <xdr:to>
      <xdr:col>76</xdr:col>
      <xdr:colOff>114300</xdr:colOff>
      <xdr:row>35</xdr:row>
      <xdr:rowOff>162742</xdr:rowOff>
    </xdr:to>
    <xdr:cxnSp macro="">
      <xdr:nvCxnSpPr>
        <xdr:cNvPr id="405" name="直線コネクタ 404"/>
        <xdr:cNvCxnSpPr/>
      </xdr:nvCxnSpPr>
      <xdr:spPr>
        <a:xfrm>
          <a:off x="13703300" y="61602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06"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07"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08" name="n_3aveValue【一般廃棄物処理施設】&#10;有形固定資産減価償却率"/>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09" name="n_1mainValue【一般廃棄物処理施設】&#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58619</xdr:rowOff>
    </xdr:from>
    <xdr:ext cx="405111" cy="259045"/>
    <xdr:sp macro="" textlink="">
      <xdr:nvSpPr>
        <xdr:cNvPr id="410" name="n_2mainValue【一般廃棄物処理施設】&#10;有形固定資産減価償却率"/>
        <xdr:cNvSpPr txBox="1"/>
      </xdr:nvSpPr>
      <xdr:spPr>
        <a:xfrm>
          <a:off x="14389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55353</xdr:rowOff>
    </xdr:from>
    <xdr:ext cx="405111" cy="259045"/>
    <xdr:sp macro="" textlink="">
      <xdr:nvSpPr>
        <xdr:cNvPr id="411" name="n_3mainValue【一般廃棄物処理施設】&#10;有形固定資産減価償却率"/>
        <xdr:cNvSpPr txBox="1"/>
      </xdr:nvSpPr>
      <xdr:spPr>
        <a:xfrm>
          <a:off x="13500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3" name="テキスト ボックス 42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5" name="テキスト ボックス 42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7" name="テキスト ボックス 42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9" name="テキスト ボックス 42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1" name="テキスト ボックス 43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35" name="直線コネクタ 43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3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37" name="直線コネクタ 43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3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39" name="直線コネクタ 43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40"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41" name="フローチャート: 判断 44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42" name="フローチャート: 判断 44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43" name="フローチャート: 判断 44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44" name="フローチャート: 判断 44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148898</xdr:rowOff>
    </xdr:from>
    <xdr:to>
      <xdr:col>116</xdr:col>
      <xdr:colOff>114300</xdr:colOff>
      <xdr:row>37</xdr:row>
      <xdr:rowOff>79048</xdr:rowOff>
    </xdr:to>
    <xdr:sp macro="" textlink="">
      <xdr:nvSpPr>
        <xdr:cNvPr id="450" name="楕円 449"/>
        <xdr:cNvSpPr/>
      </xdr:nvSpPr>
      <xdr:spPr>
        <a:xfrm>
          <a:off x="22110700" y="63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325</xdr:rowOff>
    </xdr:from>
    <xdr:ext cx="599010" cy="259045"/>
    <xdr:sp macro="" textlink="">
      <xdr:nvSpPr>
        <xdr:cNvPr id="451" name="【一般廃棄物処理施設】&#10;一人当たり有形固定資産（償却資産）額該当値テキスト"/>
        <xdr:cNvSpPr txBox="1"/>
      </xdr:nvSpPr>
      <xdr:spPr>
        <a:xfrm>
          <a:off x="22199600" y="617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146924</xdr:rowOff>
    </xdr:from>
    <xdr:to>
      <xdr:col>112</xdr:col>
      <xdr:colOff>38100</xdr:colOff>
      <xdr:row>37</xdr:row>
      <xdr:rowOff>77074</xdr:rowOff>
    </xdr:to>
    <xdr:sp macro="" textlink="">
      <xdr:nvSpPr>
        <xdr:cNvPr id="452" name="楕円 451"/>
        <xdr:cNvSpPr/>
      </xdr:nvSpPr>
      <xdr:spPr>
        <a:xfrm>
          <a:off x="21272500" y="63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26274</xdr:rowOff>
    </xdr:from>
    <xdr:to>
      <xdr:col>116</xdr:col>
      <xdr:colOff>63500</xdr:colOff>
      <xdr:row>37</xdr:row>
      <xdr:rowOff>28248</xdr:rowOff>
    </xdr:to>
    <xdr:cxnSp macro="">
      <xdr:nvCxnSpPr>
        <xdr:cNvPr id="453" name="直線コネクタ 452"/>
        <xdr:cNvCxnSpPr/>
      </xdr:nvCxnSpPr>
      <xdr:spPr>
        <a:xfrm>
          <a:off x="21323300" y="6369924"/>
          <a:ext cx="8382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143205</xdr:rowOff>
    </xdr:from>
    <xdr:to>
      <xdr:col>107</xdr:col>
      <xdr:colOff>101600</xdr:colOff>
      <xdr:row>37</xdr:row>
      <xdr:rowOff>73355</xdr:rowOff>
    </xdr:to>
    <xdr:sp macro="" textlink="">
      <xdr:nvSpPr>
        <xdr:cNvPr id="454" name="楕円 453"/>
        <xdr:cNvSpPr/>
      </xdr:nvSpPr>
      <xdr:spPr>
        <a:xfrm>
          <a:off x="20383500" y="63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22555</xdr:rowOff>
    </xdr:from>
    <xdr:to>
      <xdr:col>111</xdr:col>
      <xdr:colOff>177800</xdr:colOff>
      <xdr:row>37</xdr:row>
      <xdr:rowOff>26274</xdr:rowOff>
    </xdr:to>
    <xdr:cxnSp macro="">
      <xdr:nvCxnSpPr>
        <xdr:cNvPr id="455" name="直線コネクタ 454"/>
        <xdr:cNvCxnSpPr/>
      </xdr:nvCxnSpPr>
      <xdr:spPr>
        <a:xfrm>
          <a:off x="20434300" y="6366205"/>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149827</xdr:rowOff>
    </xdr:from>
    <xdr:to>
      <xdr:col>102</xdr:col>
      <xdr:colOff>165100</xdr:colOff>
      <xdr:row>36</xdr:row>
      <xdr:rowOff>79977</xdr:rowOff>
    </xdr:to>
    <xdr:sp macro="" textlink="">
      <xdr:nvSpPr>
        <xdr:cNvPr id="456" name="楕円 455"/>
        <xdr:cNvSpPr/>
      </xdr:nvSpPr>
      <xdr:spPr>
        <a:xfrm>
          <a:off x="19494500" y="61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29177</xdr:rowOff>
    </xdr:from>
    <xdr:to>
      <xdr:col>107</xdr:col>
      <xdr:colOff>50800</xdr:colOff>
      <xdr:row>37</xdr:row>
      <xdr:rowOff>22555</xdr:rowOff>
    </xdr:to>
    <xdr:cxnSp macro="">
      <xdr:nvCxnSpPr>
        <xdr:cNvPr id="457" name="直線コネクタ 456"/>
        <xdr:cNvCxnSpPr/>
      </xdr:nvCxnSpPr>
      <xdr:spPr>
        <a:xfrm>
          <a:off x="19545300" y="6201377"/>
          <a:ext cx="889000" cy="16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458"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459"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140583</xdr:rowOff>
    </xdr:from>
    <xdr:ext cx="534377" cy="259045"/>
    <xdr:sp macro="" textlink="">
      <xdr:nvSpPr>
        <xdr:cNvPr id="460" name="n_3aveValue【一般廃棄物処理施設】&#10;一人当たり有形固定資産（償却資産）額"/>
        <xdr:cNvSpPr txBox="1"/>
      </xdr:nvSpPr>
      <xdr:spPr>
        <a:xfrm>
          <a:off x="19278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93601</xdr:rowOff>
    </xdr:from>
    <xdr:ext cx="599010" cy="259045"/>
    <xdr:sp macro="" textlink="">
      <xdr:nvSpPr>
        <xdr:cNvPr id="461" name="n_1mainValue【一般廃棄物処理施設】&#10;一人当たり有形固定資産（償却資産）額"/>
        <xdr:cNvSpPr txBox="1"/>
      </xdr:nvSpPr>
      <xdr:spPr>
        <a:xfrm>
          <a:off x="21011095" y="609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89882</xdr:rowOff>
    </xdr:from>
    <xdr:ext cx="599010" cy="259045"/>
    <xdr:sp macro="" textlink="">
      <xdr:nvSpPr>
        <xdr:cNvPr id="462" name="n_2mainValue【一般廃棄物処理施設】&#10;一人当たり有形固定資産（償却資産）額"/>
        <xdr:cNvSpPr txBox="1"/>
      </xdr:nvSpPr>
      <xdr:spPr>
        <a:xfrm>
          <a:off x="20134795" y="609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96504</xdr:rowOff>
    </xdr:from>
    <xdr:ext cx="599010" cy="259045"/>
    <xdr:sp macro="" textlink="">
      <xdr:nvSpPr>
        <xdr:cNvPr id="463" name="n_3mainValue【一般廃棄物処理施設】&#10;一人当たり有形固定資産（償却資産）額"/>
        <xdr:cNvSpPr txBox="1"/>
      </xdr:nvSpPr>
      <xdr:spPr>
        <a:xfrm>
          <a:off x="19245795" y="59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89" name="直線コネクタ 48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1" name="直線コネクタ 49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9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93" name="直線コネクタ 49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9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95" name="フローチャート: 判断 49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96" name="フローチャート: 判断 49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97" name="フローチャート: 判断 49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98" name="フローチャート: 判断 49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58601</xdr:rowOff>
    </xdr:from>
    <xdr:to>
      <xdr:col>85</xdr:col>
      <xdr:colOff>177800</xdr:colOff>
      <xdr:row>58</xdr:row>
      <xdr:rowOff>160201</xdr:rowOff>
    </xdr:to>
    <xdr:sp macro="" textlink="">
      <xdr:nvSpPr>
        <xdr:cNvPr id="504" name="楕円 503"/>
        <xdr:cNvSpPr/>
      </xdr:nvSpPr>
      <xdr:spPr>
        <a:xfrm>
          <a:off x="16268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81478</xdr:rowOff>
    </xdr:from>
    <xdr:ext cx="405111" cy="259045"/>
    <xdr:sp macro="" textlink="">
      <xdr:nvSpPr>
        <xdr:cNvPr id="505" name="【保健センター・保健所】&#10;有形固定資産減価償却率該当値テキスト"/>
        <xdr:cNvSpPr txBox="1"/>
      </xdr:nvSpPr>
      <xdr:spPr>
        <a:xfrm>
          <a:off x="16357600"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101056</xdr:rowOff>
    </xdr:from>
    <xdr:to>
      <xdr:col>81</xdr:col>
      <xdr:colOff>101600</xdr:colOff>
      <xdr:row>59</xdr:row>
      <xdr:rowOff>31206</xdr:rowOff>
    </xdr:to>
    <xdr:sp macro="" textlink="">
      <xdr:nvSpPr>
        <xdr:cNvPr id="506" name="楕円 505"/>
        <xdr:cNvSpPr/>
      </xdr:nvSpPr>
      <xdr:spPr>
        <a:xfrm>
          <a:off x="15430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109401</xdr:rowOff>
    </xdr:from>
    <xdr:to>
      <xdr:col>85</xdr:col>
      <xdr:colOff>127000</xdr:colOff>
      <xdr:row>58</xdr:row>
      <xdr:rowOff>151856</xdr:rowOff>
    </xdr:to>
    <xdr:cxnSp macro="">
      <xdr:nvCxnSpPr>
        <xdr:cNvPr id="507" name="直線コネクタ 506"/>
        <xdr:cNvCxnSpPr/>
      </xdr:nvCxnSpPr>
      <xdr:spPr>
        <a:xfrm flipV="1">
          <a:off x="15481300" y="100535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508" name="楕円 507"/>
        <xdr:cNvSpPr/>
      </xdr:nvSpPr>
      <xdr:spPr>
        <a:xfrm>
          <a:off x="14541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151856</xdr:rowOff>
    </xdr:to>
    <xdr:cxnSp macro="">
      <xdr:nvCxnSpPr>
        <xdr:cNvPr id="509" name="直線コネクタ 508"/>
        <xdr:cNvCxnSpPr/>
      </xdr:nvCxnSpPr>
      <xdr:spPr>
        <a:xfrm>
          <a:off x="14592300" y="9993085"/>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510" name="楕円 509"/>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101237</xdr:rowOff>
    </xdr:to>
    <xdr:cxnSp macro="">
      <xdr:nvCxnSpPr>
        <xdr:cNvPr id="511" name="直線コネクタ 510"/>
        <xdr:cNvCxnSpPr/>
      </xdr:nvCxnSpPr>
      <xdr:spPr>
        <a:xfrm flipV="1">
          <a:off x="13703300" y="99930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12"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13"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14"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47733</xdr:rowOff>
    </xdr:from>
    <xdr:ext cx="405111" cy="259045"/>
    <xdr:sp macro="" textlink="">
      <xdr:nvSpPr>
        <xdr:cNvPr id="515" name="n_1mainValue【保健センター・保健所】&#10;有形固定資産減価償却率"/>
        <xdr:cNvSpPr txBox="1"/>
      </xdr:nvSpPr>
      <xdr:spPr>
        <a:xfrm>
          <a:off x="15266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516" name="n_2mainValue【保健センター・保健所】&#10;有形固定資産減価償却率"/>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517" name="n_3mainValue【保健センター・保健所】&#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39" name="直線コネクタ 538"/>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40"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41" name="直線コネクタ 540"/>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42"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43" name="直線コネクタ 542"/>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44"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45" name="フローチャート: 判断 54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46" name="フローチャート: 判断 545"/>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47" name="フローチャート: 判断 546"/>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48" name="フローチャート: 判断 547"/>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54" name="楕円 553"/>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40657</xdr:rowOff>
    </xdr:from>
    <xdr:ext cx="469744" cy="259045"/>
    <xdr:sp macro="" textlink="">
      <xdr:nvSpPr>
        <xdr:cNvPr id="555" name="【保健センター・保健所】&#10;一人当たり面積該当値テキスト"/>
        <xdr:cNvSpPr txBox="1"/>
      </xdr:nvSpPr>
      <xdr:spPr>
        <a:xfrm>
          <a:off x="22199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56" name="楕円 555"/>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557" name="直線コネクタ 556"/>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xdr:rowOff>
    </xdr:from>
    <xdr:to>
      <xdr:col>107</xdr:col>
      <xdr:colOff>101600</xdr:colOff>
      <xdr:row>62</xdr:row>
      <xdr:rowOff>114808</xdr:rowOff>
    </xdr:to>
    <xdr:sp macro="" textlink="">
      <xdr:nvSpPr>
        <xdr:cNvPr id="558" name="楕円 557"/>
        <xdr:cNvSpPr/>
      </xdr:nvSpPr>
      <xdr:spPr>
        <a:xfrm>
          <a:off x="20383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64008</xdr:rowOff>
    </xdr:from>
    <xdr:to>
      <xdr:col>111</xdr:col>
      <xdr:colOff>177800</xdr:colOff>
      <xdr:row>62</xdr:row>
      <xdr:rowOff>68580</xdr:rowOff>
    </xdr:to>
    <xdr:cxnSp macro="">
      <xdr:nvCxnSpPr>
        <xdr:cNvPr id="559" name="直線コネクタ 558"/>
        <xdr:cNvCxnSpPr/>
      </xdr:nvCxnSpPr>
      <xdr:spPr>
        <a:xfrm>
          <a:off x="20434300" y="1069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60" name="楕円 559"/>
        <xdr:cNvSpPr/>
      </xdr:nvSpPr>
      <xdr:spPr>
        <a:xfrm>
          <a:off x="19494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64008</xdr:rowOff>
    </xdr:from>
    <xdr:to>
      <xdr:col>107</xdr:col>
      <xdr:colOff>50800</xdr:colOff>
      <xdr:row>62</xdr:row>
      <xdr:rowOff>64008</xdr:rowOff>
    </xdr:to>
    <xdr:cxnSp macro="">
      <xdr:nvCxnSpPr>
        <xdr:cNvPr id="561" name="直線コネクタ 560"/>
        <xdr:cNvCxnSpPr/>
      </xdr:nvCxnSpPr>
      <xdr:spPr>
        <a:xfrm>
          <a:off x="19545300" y="1069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562"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63"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564" name="n_3ave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565" name="n_1mainValue【保健センター・保健所】&#10;一人当たり面積"/>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131335</xdr:rowOff>
    </xdr:from>
    <xdr:ext cx="469744" cy="259045"/>
    <xdr:sp macro="" textlink="">
      <xdr:nvSpPr>
        <xdr:cNvPr id="566" name="n_2mainValue【保健センター・保健所】&#10;一人当たり面積"/>
        <xdr:cNvSpPr txBox="1"/>
      </xdr:nvSpPr>
      <xdr:spPr>
        <a:xfrm>
          <a:off x="20199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567" name="n_3mainValue【保健センター・保健所】&#10;一人当たり面積"/>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93" name="直線コネクタ 59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5" name="直線コネクタ 59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9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97" name="直線コネクタ 59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598"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99" name="フローチャート: 判断 59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00" name="フローチャート: 判断 59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01" name="フローチャート: 判断 60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2" name="フローチャート: 判断 60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166914</xdr:rowOff>
    </xdr:from>
    <xdr:to>
      <xdr:col>85</xdr:col>
      <xdr:colOff>177800</xdr:colOff>
      <xdr:row>80</xdr:row>
      <xdr:rowOff>97064</xdr:rowOff>
    </xdr:to>
    <xdr:sp macro="" textlink="">
      <xdr:nvSpPr>
        <xdr:cNvPr id="608" name="楕円 607"/>
        <xdr:cNvSpPr/>
      </xdr:nvSpPr>
      <xdr:spPr>
        <a:xfrm>
          <a:off x="162687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18341</xdr:rowOff>
    </xdr:from>
    <xdr:ext cx="405111" cy="259045"/>
    <xdr:sp macro="" textlink="">
      <xdr:nvSpPr>
        <xdr:cNvPr id="609" name="【消防施設】&#10;有形固定資産減価償却率該当値テキスト"/>
        <xdr:cNvSpPr txBox="1"/>
      </xdr:nvSpPr>
      <xdr:spPr>
        <a:xfrm>
          <a:off x="16357600"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26488</xdr:rowOff>
    </xdr:from>
    <xdr:to>
      <xdr:col>81</xdr:col>
      <xdr:colOff>101600</xdr:colOff>
      <xdr:row>80</xdr:row>
      <xdr:rowOff>128088</xdr:rowOff>
    </xdr:to>
    <xdr:sp macro="" textlink="">
      <xdr:nvSpPr>
        <xdr:cNvPr id="610" name="楕円 609"/>
        <xdr:cNvSpPr/>
      </xdr:nvSpPr>
      <xdr:spPr>
        <a:xfrm>
          <a:off x="15430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46264</xdr:rowOff>
    </xdr:from>
    <xdr:to>
      <xdr:col>85</xdr:col>
      <xdr:colOff>127000</xdr:colOff>
      <xdr:row>80</xdr:row>
      <xdr:rowOff>77288</xdr:rowOff>
    </xdr:to>
    <xdr:cxnSp macro="">
      <xdr:nvCxnSpPr>
        <xdr:cNvPr id="611" name="直線コネクタ 610"/>
        <xdr:cNvCxnSpPr/>
      </xdr:nvCxnSpPr>
      <xdr:spPr>
        <a:xfrm flipV="1">
          <a:off x="15481300" y="1376226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59145</xdr:rowOff>
    </xdr:from>
    <xdr:to>
      <xdr:col>76</xdr:col>
      <xdr:colOff>165100</xdr:colOff>
      <xdr:row>80</xdr:row>
      <xdr:rowOff>160745</xdr:rowOff>
    </xdr:to>
    <xdr:sp macro="" textlink="">
      <xdr:nvSpPr>
        <xdr:cNvPr id="612" name="楕円 611"/>
        <xdr:cNvSpPr/>
      </xdr:nvSpPr>
      <xdr:spPr>
        <a:xfrm>
          <a:off x="14541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80</xdr:row>
      <xdr:rowOff>109945</xdr:rowOff>
    </xdr:to>
    <xdr:cxnSp macro="">
      <xdr:nvCxnSpPr>
        <xdr:cNvPr id="613" name="直線コネクタ 612"/>
        <xdr:cNvCxnSpPr/>
      </xdr:nvCxnSpPr>
      <xdr:spPr>
        <a:xfrm flipV="1">
          <a:off x="14592300" y="137932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86905</xdr:rowOff>
    </xdr:from>
    <xdr:to>
      <xdr:col>72</xdr:col>
      <xdr:colOff>38100</xdr:colOff>
      <xdr:row>82</xdr:row>
      <xdr:rowOff>17055</xdr:rowOff>
    </xdr:to>
    <xdr:sp macro="" textlink="">
      <xdr:nvSpPr>
        <xdr:cNvPr id="614" name="楕円 613"/>
        <xdr:cNvSpPr/>
      </xdr:nvSpPr>
      <xdr:spPr>
        <a:xfrm>
          <a:off x="13652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109945</xdr:rowOff>
    </xdr:from>
    <xdr:to>
      <xdr:col>76</xdr:col>
      <xdr:colOff>114300</xdr:colOff>
      <xdr:row>81</xdr:row>
      <xdr:rowOff>137705</xdr:rowOff>
    </xdr:to>
    <xdr:cxnSp macro="">
      <xdr:nvCxnSpPr>
        <xdr:cNvPr id="615" name="直線コネクタ 614"/>
        <xdr:cNvCxnSpPr/>
      </xdr:nvCxnSpPr>
      <xdr:spPr>
        <a:xfrm flipV="1">
          <a:off x="13703300" y="13825945"/>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616"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617"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18"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144615</xdr:rowOff>
    </xdr:from>
    <xdr:ext cx="405111" cy="259045"/>
    <xdr:sp macro="" textlink="">
      <xdr:nvSpPr>
        <xdr:cNvPr id="619" name="n_1mainValue【消防施設】&#10;有形固定資産減価償却率"/>
        <xdr:cNvSpPr txBox="1"/>
      </xdr:nvSpPr>
      <xdr:spPr>
        <a:xfrm>
          <a:off x="15266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5822</xdr:rowOff>
    </xdr:from>
    <xdr:ext cx="405111" cy="259045"/>
    <xdr:sp macro="" textlink="">
      <xdr:nvSpPr>
        <xdr:cNvPr id="620" name="n_2mainValue【消防施設】&#10;有形固定資産減価償却率"/>
        <xdr:cNvSpPr txBox="1"/>
      </xdr:nvSpPr>
      <xdr:spPr>
        <a:xfrm>
          <a:off x="14389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8182</xdr:rowOff>
    </xdr:from>
    <xdr:ext cx="405111" cy="259045"/>
    <xdr:sp macro="" textlink="">
      <xdr:nvSpPr>
        <xdr:cNvPr id="621" name="n_3mainValue【消防施設】&#10;有形固定資産減価償却率"/>
        <xdr:cNvSpPr txBox="1"/>
      </xdr:nvSpPr>
      <xdr:spPr>
        <a:xfrm>
          <a:off x="135007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43" name="直線コネクタ 642"/>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5" name="直線コネクタ 64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46"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47" name="直線コネクタ 646"/>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48"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9" name="フローチャート: 判断 64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50" name="フローチャート: 判断 649"/>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1" name="フローチャート: 判断 65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52" name="フローチャート: 判断 651"/>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58" name="楕円 657"/>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659"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60" name="楕円 659"/>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134113</xdr:rowOff>
    </xdr:to>
    <xdr:cxnSp macro="">
      <xdr:nvCxnSpPr>
        <xdr:cNvPr id="661" name="直線コネクタ 660"/>
        <xdr:cNvCxnSpPr/>
      </xdr:nvCxnSpPr>
      <xdr:spPr>
        <a:xfrm>
          <a:off x="21323300" y="1453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62" name="楕円 661"/>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63" name="直線コネクタ 662"/>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664" name="楕円 663"/>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665" name="直線コネクタ 664"/>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66"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67"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668" name="n_3ave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69"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70" name="n_2main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25416</xdr:rowOff>
    </xdr:from>
    <xdr:ext cx="469744" cy="259045"/>
    <xdr:sp macro="" textlink="">
      <xdr:nvSpPr>
        <xdr:cNvPr id="671" name="n_3mainValue【消防施設】&#10;一人当たり面積"/>
        <xdr:cNvSpPr txBox="1"/>
      </xdr:nvSpPr>
      <xdr:spPr>
        <a:xfrm>
          <a:off x="19310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3" name="テキスト ボックス 6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3" name="テキスト ボックス 6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7" name="直線コネクタ 696"/>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98"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99" name="直線コネクタ 698"/>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0"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1" name="直線コネクタ 700"/>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0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03" name="フローチャート: 判断 70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04" name="フローチャート: 判断 70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05" name="フローチャート: 判断 704"/>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06" name="フローチャート: 判断 70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12" name="楕円 711"/>
        <xdr:cNvSpPr/>
      </xdr:nvSpPr>
      <xdr:spPr>
        <a:xfrm>
          <a:off x="16268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18522</xdr:rowOff>
    </xdr:from>
    <xdr:ext cx="405111" cy="259045"/>
    <xdr:sp macro="" textlink="">
      <xdr:nvSpPr>
        <xdr:cNvPr id="713" name="【庁舎】&#10;有形固定資産減価償却率該当値テキスト"/>
        <xdr:cNvSpPr txBox="1"/>
      </xdr:nvSpPr>
      <xdr:spPr>
        <a:xfrm>
          <a:off x="16357600"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714" name="楕円 713"/>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104</xdr:row>
      <xdr:rowOff>90895</xdr:rowOff>
    </xdr:to>
    <xdr:cxnSp macro="">
      <xdr:nvCxnSpPr>
        <xdr:cNvPr id="715" name="直線コネクタ 714"/>
        <xdr:cNvCxnSpPr/>
      </xdr:nvCxnSpPr>
      <xdr:spPr>
        <a:xfrm>
          <a:off x="15481300" y="17338766"/>
          <a:ext cx="838200" cy="58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716" name="楕円 715"/>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22316</xdr:rowOff>
    </xdr:from>
    <xdr:to>
      <xdr:col>81</xdr:col>
      <xdr:colOff>50800</xdr:colOff>
      <xdr:row>101</xdr:row>
      <xdr:rowOff>54973</xdr:rowOff>
    </xdr:to>
    <xdr:cxnSp macro="">
      <xdr:nvCxnSpPr>
        <xdr:cNvPr id="717" name="直線コネクタ 716"/>
        <xdr:cNvCxnSpPr/>
      </xdr:nvCxnSpPr>
      <xdr:spPr>
        <a:xfrm flipV="1">
          <a:off x="14592300" y="17338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31931</xdr:rowOff>
    </xdr:from>
    <xdr:to>
      <xdr:col>72</xdr:col>
      <xdr:colOff>38100</xdr:colOff>
      <xdr:row>102</xdr:row>
      <xdr:rowOff>133531</xdr:rowOff>
    </xdr:to>
    <xdr:sp macro="" textlink="">
      <xdr:nvSpPr>
        <xdr:cNvPr id="718" name="楕円 717"/>
        <xdr:cNvSpPr/>
      </xdr:nvSpPr>
      <xdr:spPr>
        <a:xfrm>
          <a:off x="13652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54973</xdr:rowOff>
    </xdr:from>
    <xdr:to>
      <xdr:col>76</xdr:col>
      <xdr:colOff>114300</xdr:colOff>
      <xdr:row>102</xdr:row>
      <xdr:rowOff>82731</xdr:rowOff>
    </xdr:to>
    <xdr:cxnSp macro="">
      <xdr:nvCxnSpPr>
        <xdr:cNvPr id="719" name="直線コネクタ 718"/>
        <xdr:cNvCxnSpPr/>
      </xdr:nvCxnSpPr>
      <xdr:spPr>
        <a:xfrm flipV="1">
          <a:off x="13703300" y="17371423"/>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2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2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722"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89643</xdr:rowOff>
    </xdr:from>
    <xdr:ext cx="405111" cy="259045"/>
    <xdr:sp macro="" textlink="">
      <xdr:nvSpPr>
        <xdr:cNvPr id="723" name="n_1mainValue【庁舎】&#10;有形固定資産減価償却率"/>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724" name="n_2mainValue【庁舎】&#10;有形固定資産減価償却率"/>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150058</xdr:rowOff>
    </xdr:from>
    <xdr:ext cx="405111" cy="259045"/>
    <xdr:sp macro="" textlink="">
      <xdr:nvSpPr>
        <xdr:cNvPr id="725" name="n_3mainValue【庁舎】&#10;有形固定資産減価償却率"/>
        <xdr:cNvSpPr txBox="1"/>
      </xdr:nvSpPr>
      <xdr:spPr>
        <a:xfrm>
          <a:off x="13500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51" name="直線コネクタ 750"/>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5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53" name="直線コネクタ 75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54"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55" name="直線コネクタ 754"/>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56"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57" name="フローチャート: 判断 756"/>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58" name="フローチャート: 判断 757"/>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59" name="フローチャート: 判断 758"/>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60" name="フローチャート: 判断 75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66" name="楕円 765"/>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67"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68" name="楕円 767"/>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167639</xdr:rowOff>
    </xdr:to>
    <xdr:cxnSp macro="">
      <xdr:nvCxnSpPr>
        <xdr:cNvPr id="769" name="直線コネクタ 768"/>
        <xdr:cNvCxnSpPr/>
      </xdr:nvCxnSpPr>
      <xdr:spPr>
        <a:xfrm flipV="1">
          <a:off x="21323300" y="182499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770" name="楕円 769"/>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167639</xdr:rowOff>
    </xdr:to>
    <xdr:cxnSp macro="">
      <xdr:nvCxnSpPr>
        <xdr:cNvPr id="771" name="直線コネクタ 770"/>
        <xdr:cNvCxnSpPr/>
      </xdr:nvCxnSpPr>
      <xdr:spPr>
        <a:xfrm>
          <a:off x="20434300" y="1833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113574</xdr:rowOff>
    </xdr:from>
    <xdr:to>
      <xdr:col>102</xdr:col>
      <xdr:colOff>165100</xdr:colOff>
      <xdr:row>107</xdr:row>
      <xdr:rowOff>43724</xdr:rowOff>
    </xdr:to>
    <xdr:sp macro="" textlink="">
      <xdr:nvSpPr>
        <xdr:cNvPr id="772" name="楕円 771"/>
        <xdr:cNvSpPr/>
      </xdr:nvSpPr>
      <xdr:spPr>
        <a:xfrm>
          <a:off x="19494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164374</xdr:rowOff>
    </xdr:to>
    <xdr:cxnSp macro="">
      <xdr:nvCxnSpPr>
        <xdr:cNvPr id="773" name="直線コネクタ 772"/>
        <xdr:cNvCxnSpPr/>
      </xdr:nvCxnSpPr>
      <xdr:spPr>
        <a:xfrm>
          <a:off x="19545300" y="18338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74"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7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7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77" name="n_1mainValue【庁舎】&#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778" name="n_2mainValue【庁舎】&#10;一人当たり面積"/>
        <xdr:cNvSpPr txBox="1"/>
      </xdr:nvSpPr>
      <xdr:spPr>
        <a:xfrm>
          <a:off x="20199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34851</xdr:rowOff>
    </xdr:from>
    <xdr:ext cx="469744" cy="259045"/>
    <xdr:sp macro="" textlink="">
      <xdr:nvSpPr>
        <xdr:cNvPr id="779" name="n_3mainValue【庁舎】&#10;一人当たり面積"/>
        <xdr:cNvSpPr txBox="1"/>
      </xdr:nvSpPr>
      <xdr:spPr>
        <a:xfrm>
          <a:off x="19310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前頁にて記載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97,061
96,382
594.50
40,264,849
39,773,982
477,684
21,545,956
36,163,657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ポイント上回っており、三位一体の改革による税源移譲、地方交付税改革等が主な要因となり、平成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年連続で上昇していたことから、標準的な行政活動に必要な財源を調達する力が強まっていると考えられる。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も横ばいで推移しており、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ポイント増となったが、「財政標準化計画」に基づく新規地方債発行の抑制等により公債費が前年度比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ポイント減となるなど、全体では前年度比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社会保障費など扶助費の義務的経費の増加が見込まれることから、これまで進めてきた人件費抑制や民間委託・指定管理者制度導入等の内部管理経費の抑制と補助金等の歳入確保をより一層進め、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15494</xdr:rowOff>
    </xdr:to>
    <xdr:cxnSp macro="">
      <xdr:nvCxnSpPr>
        <xdr:cNvPr id="130" name="直線コネクタ 129"/>
        <xdr:cNvCxnSpPr/>
      </xdr:nvCxnSpPr>
      <xdr:spPr>
        <a:xfrm flipV="1">
          <a:off x="4114800" y="106019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15494</xdr:rowOff>
    </xdr:to>
    <xdr:cxnSp macro="">
      <xdr:nvCxnSpPr>
        <xdr:cNvPr id="133" name="直線コネクタ 132"/>
        <xdr:cNvCxnSpPr/>
      </xdr:nvCxnSpPr>
      <xdr:spPr>
        <a:xfrm>
          <a:off x="3225800" y="106067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61</xdr:row>
      <xdr:rowOff>148336</xdr:rowOff>
    </xdr:to>
    <xdr:cxnSp macro="">
      <xdr:nvCxnSpPr>
        <xdr:cNvPr id="136" name="直線コネクタ 135"/>
        <xdr:cNvCxnSpPr/>
      </xdr:nvCxnSpPr>
      <xdr:spPr>
        <a:xfrm>
          <a:off x="2336800" y="105343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61</xdr:row>
      <xdr:rowOff>133858</xdr:rowOff>
    </xdr:to>
    <xdr:cxnSp macro="">
      <xdr:nvCxnSpPr>
        <xdr:cNvPr id="139" name="直線コネクタ 138"/>
        <xdr:cNvCxnSpPr/>
      </xdr:nvCxnSpPr>
      <xdr:spPr>
        <a:xfrm flipV="1">
          <a:off x="1447800" y="105343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1" name="楕円 150"/>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76471</xdr:rowOff>
    </xdr:from>
    <xdr:ext cx="736600" cy="259045"/>
    <xdr:sp macro="" textlink="">
      <xdr:nvSpPr>
        <xdr:cNvPr id="152" name="テキスト ボックス 151"/>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4" name="テキスト ボックス 153"/>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56" name="テキスト ボックス 155"/>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7" name="楕円 156"/>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8" name="テキスト ボックス 157"/>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25,158</a:t>
          </a:r>
          <a:r>
            <a:rPr kumimoji="1" lang="ja-JP" altLang="en-US" sz="1300">
              <a:latin typeface="ＭＳ Ｐゴシック" panose="020B0600070205080204" pitchFamily="50" charset="-128"/>
              <a:ea typeface="ＭＳ Ｐゴシック" panose="020B0600070205080204" pitchFamily="50" charset="-128"/>
            </a:rPr>
            <a:t>千円上回っている。人件費、物件費、維持補修費それぞれが類似団体平均を上回っており、中でも維持補修費は、除雪費等の道路維持に係る費用があるため、類似団体平均を大きく上回っている。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今後も引き続き、指定管理者制度の活用、民間移譲等を進めることにより、公共施設の運営に係る委託料及び人件費、維持補修費等のコスト縮減に努める。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11623</xdr:rowOff>
    </xdr:from>
    <xdr:to>
      <xdr:col>23</xdr:col>
      <xdr:colOff>133350</xdr:colOff>
      <xdr:row>86</xdr:row>
      <xdr:rowOff>55806</xdr:rowOff>
    </xdr:to>
    <xdr:cxnSp macro="">
      <xdr:nvCxnSpPr>
        <xdr:cNvPr id="193" name="直線コネクタ 192"/>
        <xdr:cNvCxnSpPr/>
      </xdr:nvCxnSpPr>
      <xdr:spPr>
        <a:xfrm>
          <a:off x="4114800" y="14756323"/>
          <a:ext cx="8382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158686</xdr:rowOff>
    </xdr:from>
    <xdr:to>
      <xdr:col>19</xdr:col>
      <xdr:colOff>133350</xdr:colOff>
      <xdr:row>86</xdr:row>
      <xdr:rowOff>11623</xdr:rowOff>
    </xdr:to>
    <xdr:cxnSp macro="">
      <xdr:nvCxnSpPr>
        <xdr:cNvPr id="196" name="直線コネクタ 195"/>
        <xdr:cNvCxnSpPr/>
      </xdr:nvCxnSpPr>
      <xdr:spPr>
        <a:xfrm>
          <a:off x="3225800" y="14731936"/>
          <a:ext cx="8890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111540</xdr:rowOff>
    </xdr:from>
    <xdr:to>
      <xdr:col>15</xdr:col>
      <xdr:colOff>82550</xdr:colOff>
      <xdr:row>85</xdr:row>
      <xdr:rowOff>158686</xdr:rowOff>
    </xdr:to>
    <xdr:cxnSp macro="">
      <xdr:nvCxnSpPr>
        <xdr:cNvPr id="199" name="直線コネクタ 198"/>
        <xdr:cNvCxnSpPr/>
      </xdr:nvCxnSpPr>
      <xdr:spPr>
        <a:xfrm>
          <a:off x="2336800" y="14684790"/>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111540</xdr:rowOff>
    </xdr:from>
    <xdr:to>
      <xdr:col>11</xdr:col>
      <xdr:colOff>31750</xdr:colOff>
      <xdr:row>85</xdr:row>
      <xdr:rowOff>122304</xdr:rowOff>
    </xdr:to>
    <xdr:cxnSp macro="">
      <xdr:nvCxnSpPr>
        <xdr:cNvPr id="202" name="直線コネクタ 201"/>
        <xdr:cNvCxnSpPr/>
      </xdr:nvCxnSpPr>
      <xdr:spPr>
        <a:xfrm flipV="1">
          <a:off x="1447800" y="14684790"/>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5006</xdr:rowOff>
    </xdr:from>
    <xdr:to>
      <xdr:col>23</xdr:col>
      <xdr:colOff>184150</xdr:colOff>
      <xdr:row>86</xdr:row>
      <xdr:rowOff>106606</xdr:rowOff>
    </xdr:to>
    <xdr:sp macro="" textlink="">
      <xdr:nvSpPr>
        <xdr:cNvPr id="212" name="楕円 211"/>
        <xdr:cNvSpPr/>
      </xdr:nvSpPr>
      <xdr:spPr>
        <a:xfrm>
          <a:off x="4902200" y="147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148533</xdr:rowOff>
    </xdr:from>
    <xdr:ext cx="762000" cy="259045"/>
    <xdr:sp macro="" textlink="">
      <xdr:nvSpPr>
        <xdr:cNvPr id="213" name="人件費・物件費等の状況該当値テキスト"/>
        <xdr:cNvSpPr txBox="1"/>
      </xdr:nvSpPr>
      <xdr:spPr>
        <a:xfrm>
          <a:off x="5041900" y="1472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132273</xdr:rowOff>
    </xdr:from>
    <xdr:to>
      <xdr:col>19</xdr:col>
      <xdr:colOff>184150</xdr:colOff>
      <xdr:row>86</xdr:row>
      <xdr:rowOff>62423</xdr:rowOff>
    </xdr:to>
    <xdr:sp macro="" textlink="">
      <xdr:nvSpPr>
        <xdr:cNvPr id="214" name="楕円 213"/>
        <xdr:cNvSpPr/>
      </xdr:nvSpPr>
      <xdr:spPr>
        <a:xfrm>
          <a:off x="4064000" y="147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47200</xdr:rowOff>
    </xdr:from>
    <xdr:ext cx="736600" cy="259045"/>
    <xdr:sp macro="" textlink="">
      <xdr:nvSpPr>
        <xdr:cNvPr id="215" name="テキスト ボックス 214"/>
        <xdr:cNvSpPr txBox="1"/>
      </xdr:nvSpPr>
      <xdr:spPr>
        <a:xfrm>
          <a:off x="3733800" y="1479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107886</xdr:rowOff>
    </xdr:from>
    <xdr:to>
      <xdr:col>15</xdr:col>
      <xdr:colOff>133350</xdr:colOff>
      <xdr:row>86</xdr:row>
      <xdr:rowOff>38036</xdr:rowOff>
    </xdr:to>
    <xdr:sp macro="" textlink="">
      <xdr:nvSpPr>
        <xdr:cNvPr id="216" name="楕円 215"/>
        <xdr:cNvSpPr/>
      </xdr:nvSpPr>
      <xdr:spPr>
        <a:xfrm>
          <a:off x="3175000" y="146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22813</xdr:rowOff>
    </xdr:from>
    <xdr:ext cx="762000" cy="259045"/>
    <xdr:sp macro="" textlink="">
      <xdr:nvSpPr>
        <xdr:cNvPr id="217" name="テキスト ボックス 216"/>
        <xdr:cNvSpPr txBox="1"/>
      </xdr:nvSpPr>
      <xdr:spPr>
        <a:xfrm>
          <a:off x="2844800" y="1476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60740</xdr:rowOff>
    </xdr:from>
    <xdr:to>
      <xdr:col>11</xdr:col>
      <xdr:colOff>82550</xdr:colOff>
      <xdr:row>85</xdr:row>
      <xdr:rowOff>162340</xdr:rowOff>
    </xdr:to>
    <xdr:sp macro="" textlink="">
      <xdr:nvSpPr>
        <xdr:cNvPr id="218" name="楕円 217"/>
        <xdr:cNvSpPr/>
      </xdr:nvSpPr>
      <xdr:spPr>
        <a:xfrm>
          <a:off x="2286000" y="146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147117</xdr:rowOff>
    </xdr:from>
    <xdr:ext cx="762000" cy="259045"/>
    <xdr:sp macro="" textlink="">
      <xdr:nvSpPr>
        <xdr:cNvPr id="219" name="テキスト ボックス 218"/>
        <xdr:cNvSpPr txBox="1"/>
      </xdr:nvSpPr>
      <xdr:spPr>
        <a:xfrm>
          <a:off x="1955800" y="147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71504</xdr:rowOff>
    </xdr:from>
    <xdr:to>
      <xdr:col>7</xdr:col>
      <xdr:colOff>31750</xdr:colOff>
      <xdr:row>86</xdr:row>
      <xdr:rowOff>1654</xdr:rowOff>
    </xdr:to>
    <xdr:sp macro="" textlink="">
      <xdr:nvSpPr>
        <xdr:cNvPr id="220" name="楕円 219"/>
        <xdr:cNvSpPr/>
      </xdr:nvSpPr>
      <xdr:spPr>
        <a:xfrm>
          <a:off x="1397000" y="146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157881</xdr:rowOff>
    </xdr:from>
    <xdr:ext cx="762000" cy="259045"/>
    <xdr:sp macro="" textlink="">
      <xdr:nvSpPr>
        <xdr:cNvPr id="221" name="テキスト ボックス 220"/>
        <xdr:cNvSpPr txBox="1"/>
      </xdr:nvSpPr>
      <xdr:spPr>
        <a:xfrm>
          <a:off x="1066800" y="147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るものの、給与構造改革により、年功的な給与上昇を抑制し、職務・職責に応じた給与水準を確立するため、給与表の級構成、号俸構成及び給与カーブの是正を行うことで、引き続き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7" name="直線コネクタ 256"/>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60" name="直線コネクタ 259"/>
        <xdr:cNvCxnSpPr/>
      </xdr:nvCxnSpPr>
      <xdr:spPr>
        <a:xfrm>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135164</xdr:rowOff>
    </xdr:to>
    <xdr:cxnSp macro="">
      <xdr:nvCxnSpPr>
        <xdr:cNvPr id="263" name="直線コネクタ 262"/>
        <xdr:cNvCxnSpPr/>
      </xdr:nvCxnSpPr>
      <xdr:spPr>
        <a:xfrm flipV="1">
          <a:off x="14401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135164</xdr:rowOff>
    </xdr:to>
    <xdr:cxnSp macro="">
      <xdr:nvCxnSpPr>
        <xdr:cNvPr id="266" name="直線コネクタ 265"/>
        <xdr:cNvCxnSpPr/>
      </xdr:nvCxnSpPr>
      <xdr:spPr>
        <a:xfrm>
          <a:off x="13512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6" name="楕円 275"/>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7"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8" name="楕円 277"/>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9" name="テキスト ボックス 278"/>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3" name="テキスト ボックス 282"/>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4" name="楕円 283"/>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5" name="テキスト ボックス 284"/>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組織の統廃合、指定管理者制度の活用等の職員数削減の取組を進めているが、消防業務を直営で行っていることや、市町村類型が見直されたことなどの影響により、類似団体平均を</a:t>
          </a:r>
          <a:r>
            <a:rPr kumimoji="1" lang="en-US" altLang="ja-JP" sz="1300">
              <a:latin typeface="ＭＳ Ｐゴシック" panose="020B0600070205080204" pitchFamily="50" charset="-128"/>
              <a:ea typeface="ＭＳ Ｐゴシック" panose="020B0600070205080204" pitchFamily="50" charset="-128"/>
            </a:rPr>
            <a:t>0.85</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今後も、事務・事業の見直し、組織の合理化に努めるとともに、民間活力の活用、非常勤職員化、市民協働の取組等を通じて可能な限り職員数の削減を進め、必要最小限での定員管理に努める。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145521</xdr:rowOff>
    </xdr:from>
    <xdr:to>
      <xdr:col>81</xdr:col>
      <xdr:colOff>44450</xdr:colOff>
      <xdr:row>61</xdr:row>
      <xdr:rowOff>151554</xdr:rowOff>
    </xdr:to>
    <xdr:cxnSp macro="">
      <xdr:nvCxnSpPr>
        <xdr:cNvPr id="320" name="直線コネクタ 319"/>
        <xdr:cNvCxnSpPr/>
      </xdr:nvCxnSpPr>
      <xdr:spPr>
        <a:xfrm>
          <a:off x="16179800" y="1060397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145521</xdr:rowOff>
    </xdr:from>
    <xdr:to>
      <xdr:col>77</xdr:col>
      <xdr:colOff>44450</xdr:colOff>
      <xdr:row>61</xdr:row>
      <xdr:rowOff>145521</xdr:rowOff>
    </xdr:to>
    <xdr:cxnSp macro="">
      <xdr:nvCxnSpPr>
        <xdr:cNvPr id="323" name="直線コネクタ 322"/>
        <xdr:cNvCxnSpPr/>
      </xdr:nvCxnSpPr>
      <xdr:spPr>
        <a:xfrm>
          <a:off x="15290800" y="10603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139488</xdr:rowOff>
    </xdr:from>
    <xdr:to>
      <xdr:col>72</xdr:col>
      <xdr:colOff>203200</xdr:colOff>
      <xdr:row>61</xdr:row>
      <xdr:rowOff>145521</xdr:rowOff>
    </xdr:to>
    <xdr:cxnSp macro="">
      <xdr:nvCxnSpPr>
        <xdr:cNvPr id="326" name="直線コネクタ 325"/>
        <xdr:cNvCxnSpPr/>
      </xdr:nvCxnSpPr>
      <xdr:spPr>
        <a:xfrm>
          <a:off x="14401800" y="105979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61</xdr:row>
      <xdr:rowOff>139488</xdr:rowOff>
    </xdr:to>
    <xdr:cxnSp macro="">
      <xdr:nvCxnSpPr>
        <xdr:cNvPr id="329" name="直線コネクタ 328"/>
        <xdr:cNvCxnSpPr/>
      </xdr:nvCxnSpPr>
      <xdr:spPr>
        <a:xfrm>
          <a:off x="13512800" y="105818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39" name="楕円 338"/>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72831</xdr:rowOff>
    </xdr:from>
    <xdr:ext cx="762000" cy="259045"/>
    <xdr:sp macro="" textlink="">
      <xdr:nvSpPr>
        <xdr:cNvPr id="340" name="定員管理の状況該当値テキスト"/>
        <xdr:cNvSpPr txBox="1"/>
      </xdr:nvSpPr>
      <xdr:spPr>
        <a:xfrm>
          <a:off x="17106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94721</xdr:rowOff>
    </xdr:from>
    <xdr:to>
      <xdr:col>77</xdr:col>
      <xdr:colOff>95250</xdr:colOff>
      <xdr:row>62</xdr:row>
      <xdr:rowOff>24871</xdr:rowOff>
    </xdr:to>
    <xdr:sp macro="" textlink="">
      <xdr:nvSpPr>
        <xdr:cNvPr id="341" name="楕円 340"/>
        <xdr:cNvSpPr/>
      </xdr:nvSpPr>
      <xdr:spPr>
        <a:xfrm>
          <a:off x="16129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9648</xdr:rowOff>
    </xdr:from>
    <xdr:ext cx="736600" cy="259045"/>
    <xdr:sp macro="" textlink="">
      <xdr:nvSpPr>
        <xdr:cNvPr id="342" name="テキスト ボックス 341"/>
        <xdr:cNvSpPr txBox="1"/>
      </xdr:nvSpPr>
      <xdr:spPr>
        <a:xfrm>
          <a:off x="15798800" y="1063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94721</xdr:rowOff>
    </xdr:from>
    <xdr:to>
      <xdr:col>73</xdr:col>
      <xdr:colOff>44450</xdr:colOff>
      <xdr:row>62</xdr:row>
      <xdr:rowOff>24871</xdr:rowOff>
    </xdr:to>
    <xdr:sp macro="" textlink="">
      <xdr:nvSpPr>
        <xdr:cNvPr id="343" name="楕円 342"/>
        <xdr:cNvSpPr/>
      </xdr:nvSpPr>
      <xdr:spPr>
        <a:xfrm>
          <a:off x="15240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9648</xdr:rowOff>
    </xdr:from>
    <xdr:ext cx="762000" cy="259045"/>
    <xdr:sp macro="" textlink="">
      <xdr:nvSpPr>
        <xdr:cNvPr id="344" name="テキスト ボックス 343"/>
        <xdr:cNvSpPr txBox="1"/>
      </xdr:nvSpPr>
      <xdr:spPr>
        <a:xfrm>
          <a:off x="14909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88688</xdr:rowOff>
    </xdr:from>
    <xdr:to>
      <xdr:col>68</xdr:col>
      <xdr:colOff>203200</xdr:colOff>
      <xdr:row>62</xdr:row>
      <xdr:rowOff>18838</xdr:rowOff>
    </xdr:to>
    <xdr:sp macro="" textlink="">
      <xdr:nvSpPr>
        <xdr:cNvPr id="345" name="楕円 344"/>
        <xdr:cNvSpPr/>
      </xdr:nvSpPr>
      <xdr:spPr>
        <a:xfrm>
          <a:off x="14351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3615</xdr:rowOff>
    </xdr:from>
    <xdr:ext cx="762000" cy="259045"/>
    <xdr:sp macro="" textlink="">
      <xdr:nvSpPr>
        <xdr:cNvPr id="346" name="テキスト ボックス 345"/>
        <xdr:cNvSpPr txBox="1"/>
      </xdr:nvSpPr>
      <xdr:spPr>
        <a:xfrm>
          <a:off x="14020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72602</xdr:rowOff>
    </xdr:from>
    <xdr:to>
      <xdr:col>64</xdr:col>
      <xdr:colOff>152400</xdr:colOff>
      <xdr:row>62</xdr:row>
      <xdr:rowOff>2752</xdr:rowOff>
    </xdr:to>
    <xdr:sp macro="" textlink="">
      <xdr:nvSpPr>
        <xdr:cNvPr id="347" name="楕円 346"/>
        <xdr:cNvSpPr/>
      </xdr:nvSpPr>
      <xdr:spPr>
        <a:xfrm>
          <a:off x="13462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12929</xdr:rowOff>
    </xdr:from>
    <xdr:ext cx="762000" cy="259045"/>
    <xdr:sp macro="" textlink="">
      <xdr:nvSpPr>
        <xdr:cNvPr id="348" name="テキスト ボックス 347"/>
        <xdr:cNvSpPr txBox="1"/>
      </xdr:nvSpPr>
      <xdr:spPr>
        <a:xfrm>
          <a:off x="13131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財政健全化法での早期健全化水準には達していないものの、類似団体平均を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公債費の圧縮には、新規地方債の発行抑制が重要であることから、「財政標準化計画」に基づき、地方債発行の抑制を図り、公債費の増嵩による財政圧迫の予防に努める。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42</xdr:row>
      <xdr:rowOff>1270</xdr:rowOff>
    </xdr:to>
    <xdr:cxnSp macro="">
      <xdr:nvCxnSpPr>
        <xdr:cNvPr id="379" name="直線コネクタ 378"/>
        <xdr:cNvCxnSpPr/>
      </xdr:nvCxnSpPr>
      <xdr:spPr>
        <a:xfrm flipV="1">
          <a:off x="16179800" y="718286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20574</xdr:rowOff>
    </xdr:to>
    <xdr:cxnSp macro="">
      <xdr:nvCxnSpPr>
        <xdr:cNvPr id="382" name="直線コネクタ 381"/>
        <xdr:cNvCxnSpPr/>
      </xdr:nvCxnSpPr>
      <xdr:spPr>
        <a:xfrm flipV="1">
          <a:off x="15290800" y="720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20574</xdr:rowOff>
    </xdr:to>
    <xdr:cxnSp macro="">
      <xdr:nvCxnSpPr>
        <xdr:cNvPr id="385" name="直線コネクタ 384"/>
        <xdr:cNvCxnSpPr/>
      </xdr:nvCxnSpPr>
      <xdr:spPr>
        <a:xfrm>
          <a:off x="14401800" y="72166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15748</xdr:rowOff>
    </xdr:to>
    <xdr:cxnSp macro="">
      <xdr:nvCxnSpPr>
        <xdr:cNvPr id="388" name="直線コネクタ 387"/>
        <xdr:cNvCxnSpPr/>
      </xdr:nvCxnSpPr>
      <xdr:spPr>
        <a:xfrm>
          <a:off x="13512800" y="721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8" name="楕円 397"/>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99"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2" name="楕円 401"/>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3" name="テキスト ボックス 402"/>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4" name="楕円 403"/>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5" name="テキスト ボックス 404"/>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6" name="楕円 405"/>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7" name="テキスト ボックス 406"/>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財政健全化法での早期健全化水準には達していないものの、類似団体平均を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年度に千歳市土地開発公社解散に伴う第三セクター等改革推進債の借入により、地方債の現在高が大幅に増加したことから、「財政標準化計画」に基づき、一層の地方債発行の抑制を図る。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また、同計画の中で基金残高の確保を掲げており、積立金の増額を図り、将来負担比率の改善に努める。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127152</xdr:rowOff>
    </xdr:from>
    <xdr:to>
      <xdr:col>81</xdr:col>
      <xdr:colOff>44450</xdr:colOff>
      <xdr:row>17</xdr:row>
      <xdr:rowOff>131978</xdr:rowOff>
    </xdr:to>
    <xdr:cxnSp macro="">
      <xdr:nvCxnSpPr>
        <xdr:cNvPr id="439" name="直線コネクタ 438"/>
        <xdr:cNvCxnSpPr/>
      </xdr:nvCxnSpPr>
      <xdr:spPr>
        <a:xfrm flipV="1">
          <a:off x="16179800" y="30418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131978</xdr:rowOff>
    </xdr:from>
    <xdr:to>
      <xdr:col>77</xdr:col>
      <xdr:colOff>44450</xdr:colOff>
      <xdr:row>18</xdr:row>
      <xdr:rowOff>55118</xdr:rowOff>
    </xdr:to>
    <xdr:cxnSp macro="">
      <xdr:nvCxnSpPr>
        <xdr:cNvPr id="442" name="直線コネクタ 441"/>
        <xdr:cNvCxnSpPr/>
      </xdr:nvCxnSpPr>
      <xdr:spPr>
        <a:xfrm flipV="1">
          <a:off x="15290800" y="3046628"/>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55118</xdr:rowOff>
    </xdr:from>
    <xdr:to>
      <xdr:col>72</xdr:col>
      <xdr:colOff>203200</xdr:colOff>
      <xdr:row>18</xdr:row>
      <xdr:rowOff>157429</xdr:rowOff>
    </xdr:to>
    <xdr:cxnSp macro="">
      <xdr:nvCxnSpPr>
        <xdr:cNvPr id="445" name="直線コネクタ 444"/>
        <xdr:cNvCxnSpPr/>
      </xdr:nvCxnSpPr>
      <xdr:spPr>
        <a:xfrm flipV="1">
          <a:off x="14401800" y="3141218"/>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157429</xdr:rowOff>
    </xdr:from>
    <xdr:to>
      <xdr:col>68</xdr:col>
      <xdr:colOff>152400</xdr:colOff>
      <xdr:row>19</xdr:row>
      <xdr:rowOff>30378</xdr:rowOff>
    </xdr:to>
    <xdr:cxnSp macro="">
      <xdr:nvCxnSpPr>
        <xdr:cNvPr id="448" name="直線コネクタ 447"/>
        <xdr:cNvCxnSpPr/>
      </xdr:nvCxnSpPr>
      <xdr:spPr>
        <a:xfrm flipV="1">
          <a:off x="13512800" y="3243529"/>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76352</xdr:rowOff>
    </xdr:from>
    <xdr:to>
      <xdr:col>81</xdr:col>
      <xdr:colOff>95250</xdr:colOff>
      <xdr:row>18</xdr:row>
      <xdr:rowOff>6502</xdr:rowOff>
    </xdr:to>
    <xdr:sp macro="" textlink="">
      <xdr:nvSpPr>
        <xdr:cNvPr id="458" name="楕円 457"/>
        <xdr:cNvSpPr/>
      </xdr:nvSpPr>
      <xdr:spPr>
        <a:xfrm>
          <a:off x="169672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48429</xdr:rowOff>
    </xdr:from>
    <xdr:ext cx="762000" cy="259045"/>
    <xdr:sp macro="" textlink="">
      <xdr:nvSpPr>
        <xdr:cNvPr id="459" name="将来負担の状況該当値テキスト"/>
        <xdr:cNvSpPr txBox="1"/>
      </xdr:nvSpPr>
      <xdr:spPr>
        <a:xfrm>
          <a:off x="17106900" y="296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81178</xdr:rowOff>
    </xdr:from>
    <xdr:to>
      <xdr:col>77</xdr:col>
      <xdr:colOff>95250</xdr:colOff>
      <xdr:row>18</xdr:row>
      <xdr:rowOff>11328</xdr:rowOff>
    </xdr:to>
    <xdr:sp macro="" textlink="">
      <xdr:nvSpPr>
        <xdr:cNvPr id="460" name="楕円 459"/>
        <xdr:cNvSpPr/>
      </xdr:nvSpPr>
      <xdr:spPr>
        <a:xfrm>
          <a:off x="161290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167555</xdr:rowOff>
    </xdr:from>
    <xdr:ext cx="736600" cy="259045"/>
    <xdr:sp macro="" textlink="">
      <xdr:nvSpPr>
        <xdr:cNvPr id="461" name="テキスト ボックス 460"/>
        <xdr:cNvSpPr txBox="1"/>
      </xdr:nvSpPr>
      <xdr:spPr>
        <a:xfrm>
          <a:off x="15798800" y="308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4318</xdr:rowOff>
    </xdr:from>
    <xdr:to>
      <xdr:col>73</xdr:col>
      <xdr:colOff>44450</xdr:colOff>
      <xdr:row>18</xdr:row>
      <xdr:rowOff>105918</xdr:rowOff>
    </xdr:to>
    <xdr:sp macro="" textlink="">
      <xdr:nvSpPr>
        <xdr:cNvPr id="462" name="楕円 461"/>
        <xdr:cNvSpPr/>
      </xdr:nvSpPr>
      <xdr:spPr>
        <a:xfrm>
          <a:off x="15240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90695</xdr:rowOff>
    </xdr:from>
    <xdr:ext cx="762000" cy="259045"/>
    <xdr:sp macro="" textlink="">
      <xdr:nvSpPr>
        <xdr:cNvPr id="463" name="テキスト ボックス 462"/>
        <xdr:cNvSpPr txBox="1"/>
      </xdr:nvSpPr>
      <xdr:spPr>
        <a:xfrm>
          <a:off x="14909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106629</xdr:rowOff>
    </xdr:from>
    <xdr:to>
      <xdr:col>68</xdr:col>
      <xdr:colOff>203200</xdr:colOff>
      <xdr:row>19</xdr:row>
      <xdr:rowOff>36779</xdr:rowOff>
    </xdr:to>
    <xdr:sp macro="" textlink="">
      <xdr:nvSpPr>
        <xdr:cNvPr id="464" name="楕円 463"/>
        <xdr:cNvSpPr/>
      </xdr:nvSpPr>
      <xdr:spPr>
        <a:xfrm>
          <a:off x="14351000" y="31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21556</xdr:rowOff>
    </xdr:from>
    <xdr:ext cx="762000" cy="259045"/>
    <xdr:sp macro="" textlink="">
      <xdr:nvSpPr>
        <xdr:cNvPr id="465" name="テキスト ボックス 464"/>
        <xdr:cNvSpPr txBox="1"/>
      </xdr:nvSpPr>
      <xdr:spPr>
        <a:xfrm>
          <a:off x="14020800" y="32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151028</xdr:rowOff>
    </xdr:from>
    <xdr:to>
      <xdr:col>64</xdr:col>
      <xdr:colOff>152400</xdr:colOff>
      <xdr:row>19</xdr:row>
      <xdr:rowOff>81178</xdr:rowOff>
    </xdr:to>
    <xdr:sp macro="" textlink="">
      <xdr:nvSpPr>
        <xdr:cNvPr id="466" name="楕円 465"/>
        <xdr:cNvSpPr/>
      </xdr:nvSpPr>
      <xdr:spPr>
        <a:xfrm>
          <a:off x="13462000" y="32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65955</xdr:rowOff>
    </xdr:from>
    <xdr:ext cx="762000" cy="259045"/>
    <xdr:sp macro="" textlink="">
      <xdr:nvSpPr>
        <xdr:cNvPr id="467" name="テキスト ボックス 466"/>
        <xdr:cNvSpPr txBox="1"/>
      </xdr:nvSpPr>
      <xdr:spPr>
        <a:xfrm>
          <a:off x="13131800" y="33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97,061
96,382
594.50
40,264,849
39,773,982
477,684
21,545,956
36,163,657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経常収支比率の人件費については、類似団体平均を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ポイント上回っており、人口一人当たりの人件費（人件費に準じる費用を含む）決算額についても、類似団体平均を</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今後も職員数の抑制、民間移譲等により人件費の抑制に努める。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138430</xdr:rowOff>
    </xdr:to>
    <xdr:cxnSp macro="">
      <xdr:nvCxnSpPr>
        <xdr:cNvPr id="66" name="直線コネクタ 65"/>
        <xdr:cNvCxnSpPr/>
      </xdr:nvCxnSpPr>
      <xdr:spPr>
        <a:xfrm flipV="1">
          <a:off x="3987800" y="6443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138430</xdr:rowOff>
    </xdr:to>
    <xdr:cxnSp macro="">
      <xdr:nvCxnSpPr>
        <xdr:cNvPr id="69" name="直線コネクタ 68"/>
        <xdr:cNvCxnSpPr/>
      </xdr:nvCxnSpPr>
      <xdr:spPr>
        <a:xfrm>
          <a:off x="3098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115570</xdr:rowOff>
    </xdr:to>
    <xdr:cxnSp macro="">
      <xdr:nvCxnSpPr>
        <xdr:cNvPr id="72" name="直線コネクタ 71"/>
        <xdr:cNvCxnSpPr/>
      </xdr:nvCxnSpPr>
      <xdr:spPr>
        <a:xfrm flipV="1">
          <a:off x="2209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115570</xdr:rowOff>
    </xdr:to>
    <xdr:cxnSp macro="">
      <xdr:nvCxnSpPr>
        <xdr:cNvPr id="75" name="直線コネクタ 74"/>
        <xdr:cNvCxnSpPr/>
      </xdr:nvCxnSpPr>
      <xdr:spPr>
        <a:xfrm>
          <a:off x="1320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経常収支比率の物件費については、類似団体平均を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主な要因は、公共施設の運営に係る委託料等によるものであることから、今後も民間電気事業者の活用や公共施設の統廃合を検討するなど、歳出の削減に努める。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159004</xdr:rowOff>
    </xdr:to>
    <xdr:cxnSp macro="">
      <xdr:nvCxnSpPr>
        <xdr:cNvPr id="125" name="直線コネクタ 124"/>
        <xdr:cNvCxnSpPr/>
      </xdr:nvCxnSpPr>
      <xdr:spPr>
        <a:xfrm flipV="1">
          <a:off x="15671800" y="2874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159004</xdr:rowOff>
    </xdr:to>
    <xdr:cxnSp macro="">
      <xdr:nvCxnSpPr>
        <xdr:cNvPr id="128" name="直線コネクタ 127"/>
        <xdr:cNvCxnSpPr/>
      </xdr:nvCxnSpPr>
      <xdr:spPr>
        <a:xfrm>
          <a:off x="14782800" y="2838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94996</xdr:rowOff>
    </xdr:to>
    <xdr:cxnSp macro="">
      <xdr:nvCxnSpPr>
        <xdr:cNvPr id="131" name="直線コネクタ 130"/>
        <xdr:cNvCxnSpPr/>
      </xdr:nvCxnSpPr>
      <xdr:spPr>
        <a:xfrm>
          <a:off x="13893800" y="283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104140</xdr:rowOff>
    </xdr:to>
    <xdr:cxnSp macro="">
      <xdr:nvCxnSpPr>
        <xdr:cNvPr id="134" name="直線コネクタ 133"/>
        <xdr:cNvCxnSpPr/>
      </xdr:nvCxnSpPr>
      <xdr:spPr>
        <a:xfrm flipV="1">
          <a:off x="13004800" y="2838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4" name="楕円 143"/>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52849</xdr:rowOff>
    </xdr:from>
    <xdr:ext cx="762000" cy="259045"/>
    <xdr:sp macro="" textlink="">
      <xdr:nvSpPr>
        <xdr:cNvPr id="145" name="物件費該当値テキスト"/>
        <xdr:cNvSpPr txBox="1"/>
      </xdr:nvSpPr>
      <xdr:spPr>
        <a:xfrm>
          <a:off x="165989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49" name="テキスト ボックス 148"/>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経常収支比率の扶助費については、平均年齢の低いまちであることなどにより、類似団体平均を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ポイント下回っているものの、今後も高齢化の進展などにより社会保障費の増加が見込まれることから、適正な執行に努める。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23585</xdr:rowOff>
    </xdr:to>
    <xdr:cxnSp macro="">
      <xdr:nvCxnSpPr>
        <xdr:cNvPr id="188" name="直線コネクタ 187"/>
        <xdr:cNvCxnSpPr/>
      </xdr:nvCxnSpPr>
      <xdr:spPr>
        <a:xfrm>
          <a:off x="3987800" y="9592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162378</xdr:rowOff>
    </xdr:to>
    <xdr:cxnSp macro="">
      <xdr:nvCxnSpPr>
        <xdr:cNvPr id="191" name="直線コネクタ 190"/>
        <xdr:cNvCxnSpPr/>
      </xdr:nvCxnSpPr>
      <xdr:spPr>
        <a:xfrm>
          <a:off x="3098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86178</xdr:rowOff>
    </xdr:to>
    <xdr:cxnSp macro="">
      <xdr:nvCxnSpPr>
        <xdr:cNvPr id="194" name="直線コネクタ 193"/>
        <xdr:cNvCxnSpPr/>
      </xdr:nvCxnSpPr>
      <xdr:spPr>
        <a:xfrm>
          <a:off x="2209800" y="9407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148772</xdr:rowOff>
    </xdr:to>
    <xdr:cxnSp macro="">
      <xdr:nvCxnSpPr>
        <xdr:cNvPr id="197" name="直線コネクタ 196"/>
        <xdr:cNvCxnSpPr/>
      </xdr:nvCxnSpPr>
      <xdr:spPr>
        <a:xfrm>
          <a:off x="1320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8"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3" name="楕円 212"/>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4" name="テキスト ボックス 213"/>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経常収支比率のその他については、類似団体平均を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繰出金が適正な水準を維持していることなどと考えられるが、高齢化に伴う介護保険特別会計や後期高齢者医療特別会計への繰出金が増加傾向にあり、今後ますます大きな負担となることが危惧されることから、引き続き特別会計も含め適正な執行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79647</xdr:rowOff>
    </xdr:to>
    <xdr:cxnSp macro="">
      <xdr:nvCxnSpPr>
        <xdr:cNvPr id="251" name="直線コネクタ 250"/>
        <xdr:cNvCxnSpPr/>
      </xdr:nvCxnSpPr>
      <xdr:spPr>
        <a:xfrm>
          <a:off x="15671800" y="95093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79647</xdr:rowOff>
    </xdr:from>
    <xdr:to>
      <xdr:col>78</xdr:col>
      <xdr:colOff>69850</xdr:colOff>
      <xdr:row>55</xdr:row>
      <xdr:rowOff>99241</xdr:rowOff>
    </xdr:to>
    <xdr:cxnSp macro="">
      <xdr:nvCxnSpPr>
        <xdr:cNvPr id="254" name="直線コネクタ 253"/>
        <xdr:cNvCxnSpPr/>
      </xdr:nvCxnSpPr>
      <xdr:spPr>
        <a:xfrm flipV="1">
          <a:off x="14782800" y="95093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99241</xdr:rowOff>
    </xdr:to>
    <xdr:cxnSp macro="">
      <xdr:nvCxnSpPr>
        <xdr:cNvPr id="257" name="直線コネクタ 256"/>
        <xdr:cNvCxnSpPr/>
      </xdr:nvCxnSpPr>
      <xdr:spPr>
        <a:xfrm>
          <a:off x="13893800" y="94310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14333</xdr:rowOff>
    </xdr:to>
    <xdr:cxnSp macro="">
      <xdr:nvCxnSpPr>
        <xdr:cNvPr id="260" name="直線コネクタ 259"/>
        <xdr:cNvCxnSpPr/>
      </xdr:nvCxnSpPr>
      <xdr:spPr>
        <a:xfrm flipV="1">
          <a:off x="13004800" y="9431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28847</xdr:rowOff>
    </xdr:from>
    <xdr:to>
      <xdr:col>82</xdr:col>
      <xdr:colOff>158750</xdr:colOff>
      <xdr:row>55</xdr:row>
      <xdr:rowOff>130447</xdr:rowOff>
    </xdr:to>
    <xdr:sp macro="" textlink="">
      <xdr:nvSpPr>
        <xdr:cNvPr id="270" name="楕円 269"/>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45374</xdr:rowOff>
    </xdr:from>
    <xdr:ext cx="762000" cy="259045"/>
    <xdr:sp macro="" textlink="">
      <xdr:nvSpPr>
        <xdr:cNvPr id="271" name="その他該当値テキスト"/>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2" name="楕円 271"/>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3" name="テキスト ボックス 272"/>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4" name="楕円 273"/>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5" name="テキスト ボックス 274"/>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6" name="楕円 275"/>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7" name="テキスト ボックス 276"/>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134983</xdr:rowOff>
    </xdr:from>
    <xdr:to>
      <xdr:col>65</xdr:col>
      <xdr:colOff>53975</xdr:colOff>
      <xdr:row>55</xdr:row>
      <xdr:rowOff>65133</xdr:rowOff>
    </xdr:to>
    <xdr:sp macro="" textlink="">
      <xdr:nvSpPr>
        <xdr:cNvPr id="278" name="楕円 277"/>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75310</xdr:rowOff>
    </xdr:from>
    <xdr:ext cx="762000" cy="259045"/>
    <xdr:sp macro="" textlink="">
      <xdr:nvSpPr>
        <xdr:cNvPr id="279" name="テキスト ボックス 278"/>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経常収支比率の補助費等については、類似団体平均を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特に補助交付金が主な要因となっていることから、今後も外郭団体等に対する補助交付金の必要性等について検証し、不必要な補助金は見直しや廃止を行い、歳出の削減に努める。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30661</xdr:rowOff>
    </xdr:from>
    <xdr:to>
      <xdr:col>82</xdr:col>
      <xdr:colOff>107950</xdr:colOff>
      <xdr:row>37</xdr:row>
      <xdr:rowOff>43724</xdr:rowOff>
    </xdr:to>
    <xdr:cxnSp macro="">
      <xdr:nvCxnSpPr>
        <xdr:cNvPr id="313" name="直線コネクタ 312"/>
        <xdr:cNvCxnSpPr/>
      </xdr:nvCxnSpPr>
      <xdr:spPr>
        <a:xfrm flipV="1">
          <a:off x="15671800" y="637431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43724</xdr:rowOff>
    </xdr:from>
    <xdr:to>
      <xdr:col>78</xdr:col>
      <xdr:colOff>69850</xdr:colOff>
      <xdr:row>37</xdr:row>
      <xdr:rowOff>76381</xdr:rowOff>
    </xdr:to>
    <xdr:cxnSp macro="">
      <xdr:nvCxnSpPr>
        <xdr:cNvPr id="316" name="直線コネクタ 315"/>
        <xdr:cNvCxnSpPr/>
      </xdr:nvCxnSpPr>
      <xdr:spPr>
        <a:xfrm flipV="1">
          <a:off x="14782800" y="6387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76381</xdr:rowOff>
    </xdr:to>
    <xdr:cxnSp macro="">
      <xdr:nvCxnSpPr>
        <xdr:cNvPr id="319" name="直線コネクタ 318"/>
        <xdr:cNvCxnSpPr/>
      </xdr:nvCxnSpPr>
      <xdr:spPr>
        <a:xfrm>
          <a:off x="13893800" y="6413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82913</xdr:rowOff>
    </xdr:to>
    <xdr:cxnSp macro="">
      <xdr:nvCxnSpPr>
        <xdr:cNvPr id="322" name="直線コネクタ 321"/>
        <xdr:cNvCxnSpPr/>
      </xdr:nvCxnSpPr>
      <xdr:spPr>
        <a:xfrm flipV="1">
          <a:off x="13004800" y="6413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32" name="楕円 331"/>
        <xdr:cNvSpPr/>
      </xdr:nvSpPr>
      <xdr:spPr>
        <a:xfrm>
          <a:off x="16459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167838</xdr:rowOff>
    </xdr:from>
    <xdr:ext cx="762000" cy="259045"/>
    <xdr:sp macro="" textlink="">
      <xdr:nvSpPr>
        <xdr:cNvPr id="333" name="補助費等該当値テキスト"/>
        <xdr:cNvSpPr txBox="1"/>
      </xdr:nvSpPr>
      <xdr:spPr>
        <a:xfrm>
          <a:off x="16598900" y="616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164374</xdr:rowOff>
    </xdr:from>
    <xdr:to>
      <xdr:col>78</xdr:col>
      <xdr:colOff>120650</xdr:colOff>
      <xdr:row>37</xdr:row>
      <xdr:rowOff>94524</xdr:rowOff>
    </xdr:to>
    <xdr:sp macro="" textlink="">
      <xdr:nvSpPr>
        <xdr:cNvPr id="334" name="楕円 333"/>
        <xdr:cNvSpPr/>
      </xdr:nvSpPr>
      <xdr:spPr>
        <a:xfrm>
          <a:off x="15621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79301</xdr:rowOff>
    </xdr:from>
    <xdr:ext cx="736600" cy="259045"/>
    <xdr:sp macro="" textlink="">
      <xdr:nvSpPr>
        <xdr:cNvPr id="335" name="テキスト ボックス 334"/>
        <xdr:cNvSpPr txBox="1"/>
      </xdr:nvSpPr>
      <xdr:spPr>
        <a:xfrm>
          <a:off x="15290800" y="642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25581</xdr:rowOff>
    </xdr:from>
    <xdr:to>
      <xdr:col>74</xdr:col>
      <xdr:colOff>31750</xdr:colOff>
      <xdr:row>37</xdr:row>
      <xdr:rowOff>127181</xdr:rowOff>
    </xdr:to>
    <xdr:sp macro="" textlink="">
      <xdr:nvSpPr>
        <xdr:cNvPr id="336" name="楕円 335"/>
        <xdr:cNvSpPr/>
      </xdr:nvSpPr>
      <xdr:spPr>
        <a:xfrm>
          <a:off x="14732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111958</xdr:rowOff>
    </xdr:from>
    <xdr:ext cx="762000" cy="259045"/>
    <xdr:sp macro="" textlink="">
      <xdr:nvSpPr>
        <xdr:cNvPr id="337" name="テキスト ボックス 336"/>
        <xdr:cNvSpPr txBox="1"/>
      </xdr:nvSpPr>
      <xdr:spPr>
        <a:xfrm>
          <a:off x="14401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8" name="楕円 337"/>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9" name="テキスト ボックス 33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32113</xdr:rowOff>
    </xdr:from>
    <xdr:to>
      <xdr:col>65</xdr:col>
      <xdr:colOff>53975</xdr:colOff>
      <xdr:row>37</xdr:row>
      <xdr:rowOff>133713</xdr:rowOff>
    </xdr:to>
    <xdr:sp macro="" textlink="">
      <xdr:nvSpPr>
        <xdr:cNvPr id="340" name="楕円 339"/>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118490</xdr:rowOff>
    </xdr:from>
    <xdr:ext cx="762000" cy="259045"/>
    <xdr:sp macro="" textlink="">
      <xdr:nvSpPr>
        <xdr:cNvPr id="341" name="テキスト ボックス 340"/>
        <xdr:cNvSpPr txBox="1"/>
      </xdr:nvSpPr>
      <xdr:spPr>
        <a:xfrm>
          <a:off x="12623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経常収支比率の公債費については、類似団体平均を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ポイント下回っているが、第三セクター等改革推進債の償還等に伴い、人口一人当たり公債費（公債費に準ずる費用を含む）決算額では類似団体平均を</a:t>
          </a:r>
          <a:r>
            <a:rPr kumimoji="1" lang="en-US" altLang="ja-JP" sz="1300">
              <a:latin typeface="ＭＳ Ｐゴシック" panose="020B0600070205080204" pitchFamily="50" charset="-128"/>
              <a:ea typeface="ＭＳ Ｐゴシック" panose="020B0600070205080204" pitchFamily="50" charset="-128"/>
            </a:rPr>
            <a:t>6,411</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今後も「財政標準化計画」に基づき、投資的経費及び地方債の発行を抑制し、公債費の増嵩による財政圧迫の予防に努める。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10413</xdr:rowOff>
    </xdr:to>
    <xdr:cxnSp macro="">
      <xdr:nvCxnSpPr>
        <xdr:cNvPr id="371" name="直線コネクタ 370"/>
        <xdr:cNvCxnSpPr/>
      </xdr:nvCxnSpPr>
      <xdr:spPr>
        <a:xfrm flipV="1">
          <a:off x="3987800" y="132029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24130</xdr:rowOff>
    </xdr:to>
    <xdr:cxnSp macro="">
      <xdr:nvCxnSpPr>
        <xdr:cNvPr id="374" name="直線コネクタ 373"/>
        <xdr:cNvCxnSpPr/>
      </xdr:nvCxnSpPr>
      <xdr:spPr>
        <a:xfrm flipV="1">
          <a:off x="3098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65278</xdr:rowOff>
    </xdr:to>
    <xdr:cxnSp macro="">
      <xdr:nvCxnSpPr>
        <xdr:cNvPr id="377" name="直線コネクタ 376"/>
        <xdr:cNvCxnSpPr/>
      </xdr:nvCxnSpPr>
      <xdr:spPr>
        <a:xfrm flipV="1">
          <a:off x="2209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106426</xdr:rowOff>
    </xdr:to>
    <xdr:cxnSp macro="">
      <xdr:nvCxnSpPr>
        <xdr:cNvPr id="380" name="直線コネクタ 379"/>
        <xdr:cNvCxnSpPr/>
      </xdr:nvCxnSpPr>
      <xdr:spPr>
        <a:xfrm flipV="1">
          <a:off x="1320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0" name="楕円 389"/>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1"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2" name="楕円 391"/>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3" name="テキスト ボックス 392"/>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4" name="楕円 393"/>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5" name="テキスト ボックス 394"/>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6" name="楕円 395"/>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7" name="テキスト ボックス 396"/>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8" name="楕円 397"/>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99" name="テキスト ボックス 398"/>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経常収支比率の公債費以外については、類似団体平均を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ポイント下回っているものの、人件費、物件費等については類似団体平均を上回っており、今後も扶助費等の社会保障費の増加が見込まれることから、引き続き各費目の歳出削減に努める。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44704</xdr:rowOff>
    </xdr:to>
    <xdr:cxnSp macro="">
      <xdr:nvCxnSpPr>
        <xdr:cNvPr id="430" name="直線コネクタ 429"/>
        <xdr:cNvCxnSpPr/>
      </xdr:nvCxnSpPr>
      <xdr:spPr>
        <a:xfrm flipV="1">
          <a:off x="15671800" y="133858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44704</xdr:rowOff>
    </xdr:to>
    <xdr:cxnSp macro="">
      <xdr:nvCxnSpPr>
        <xdr:cNvPr id="433" name="直線コネクタ 432"/>
        <xdr:cNvCxnSpPr/>
      </xdr:nvCxnSpPr>
      <xdr:spPr>
        <a:xfrm>
          <a:off x="14782800" y="133675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165863</xdr:rowOff>
    </xdr:to>
    <xdr:cxnSp macro="">
      <xdr:nvCxnSpPr>
        <xdr:cNvPr id="436" name="直線コネクタ 435"/>
        <xdr:cNvCxnSpPr/>
      </xdr:nvCxnSpPr>
      <xdr:spPr>
        <a:xfrm>
          <a:off x="13893800" y="132577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69850</xdr:rowOff>
    </xdr:to>
    <xdr:cxnSp macro="">
      <xdr:nvCxnSpPr>
        <xdr:cNvPr id="439" name="直線コネクタ 438"/>
        <xdr:cNvCxnSpPr/>
      </xdr:nvCxnSpPr>
      <xdr:spPr>
        <a:xfrm flipV="1">
          <a:off x="13004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9" name="楕円 448"/>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50"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1" name="楕円 450"/>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52" name="テキスト ボックス 451"/>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3" name="楕円 452"/>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55390</xdr:rowOff>
    </xdr:from>
    <xdr:ext cx="762000" cy="259045"/>
    <xdr:sp macro="" textlink="">
      <xdr:nvSpPr>
        <xdr:cNvPr id="454" name="テキスト ボックス 453"/>
        <xdr:cNvSpPr txBox="1"/>
      </xdr:nvSpPr>
      <xdr:spPr>
        <a:xfrm>
          <a:off x="14401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5" name="楕円 454"/>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56" name="テキスト ボックス 455"/>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7" name="楕円 456"/>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8" name="テキスト ボックス 457"/>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43980</xdr:rowOff>
    </xdr:from>
    <xdr:to>
      <xdr:col>29</xdr:col>
      <xdr:colOff>127000</xdr:colOff>
      <xdr:row>17</xdr:row>
      <xdr:rowOff>75717</xdr:rowOff>
    </xdr:to>
    <xdr:cxnSp macro="">
      <xdr:nvCxnSpPr>
        <xdr:cNvPr id="50" name="直線コネクタ 49"/>
        <xdr:cNvCxnSpPr/>
      </xdr:nvCxnSpPr>
      <xdr:spPr bwMode="auto">
        <a:xfrm flipV="1">
          <a:off x="5003800" y="3006255"/>
          <a:ext cx="6477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28757</xdr:rowOff>
    </xdr:from>
    <xdr:ext cx="762000" cy="259045"/>
    <xdr:sp macro="" textlink="">
      <xdr:nvSpPr>
        <xdr:cNvPr id="51" name="人口1人当たり決算額の推移平均値テキスト130"/>
        <xdr:cNvSpPr txBox="1"/>
      </xdr:nvSpPr>
      <xdr:spPr>
        <a:xfrm>
          <a:off x="5740400" y="2991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75717</xdr:rowOff>
    </xdr:from>
    <xdr:to>
      <xdr:col>26</xdr:col>
      <xdr:colOff>50800</xdr:colOff>
      <xdr:row>17</xdr:row>
      <xdr:rowOff>115437</xdr:rowOff>
    </xdr:to>
    <xdr:cxnSp macro="">
      <xdr:nvCxnSpPr>
        <xdr:cNvPr id="53" name="直線コネクタ 52"/>
        <xdr:cNvCxnSpPr/>
      </xdr:nvCxnSpPr>
      <xdr:spPr bwMode="auto">
        <a:xfrm flipV="1">
          <a:off x="4305300" y="3037992"/>
          <a:ext cx="698500" cy="3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115437</xdr:rowOff>
    </xdr:from>
    <xdr:to>
      <xdr:col>22</xdr:col>
      <xdr:colOff>114300</xdr:colOff>
      <xdr:row>17</xdr:row>
      <xdr:rowOff>115456</xdr:rowOff>
    </xdr:to>
    <xdr:cxnSp macro="">
      <xdr:nvCxnSpPr>
        <xdr:cNvPr id="56" name="直線コネクタ 55"/>
        <xdr:cNvCxnSpPr/>
      </xdr:nvCxnSpPr>
      <xdr:spPr bwMode="auto">
        <a:xfrm flipV="1">
          <a:off x="3606800" y="3077712"/>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115456</xdr:rowOff>
    </xdr:from>
    <xdr:to>
      <xdr:col>18</xdr:col>
      <xdr:colOff>177800</xdr:colOff>
      <xdr:row>17</xdr:row>
      <xdr:rowOff>132715</xdr:rowOff>
    </xdr:to>
    <xdr:cxnSp macro="">
      <xdr:nvCxnSpPr>
        <xdr:cNvPr id="59" name="直線コネクタ 58"/>
        <xdr:cNvCxnSpPr/>
      </xdr:nvCxnSpPr>
      <xdr:spPr bwMode="auto">
        <a:xfrm flipV="1">
          <a:off x="2908300" y="3077731"/>
          <a:ext cx="6985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164630</xdr:rowOff>
    </xdr:from>
    <xdr:to>
      <xdr:col>29</xdr:col>
      <xdr:colOff>177800</xdr:colOff>
      <xdr:row>17</xdr:row>
      <xdr:rowOff>94780</xdr:rowOff>
    </xdr:to>
    <xdr:sp macro="" textlink="">
      <xdr:nvSpPr>
        <xdr:cNvPr id="69" name="楕円 68"/>
        <xdr:cNvSpPr/>
      </xdr:nvSpPr>
      <xdr:spPr bwMode="auto">
        <a:xfrm>
          <a:off x="5600700" y="295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9707</xdr:rowOff>
    </xdr:from>
    <xdr:ext cx="762000" cy="259045"/>
    <xdr:sp macro="" textlink="">
      <xdr:nvSpPr>
        <xdr:cNvPr id="70" name="人口1人当たり決算額の推移該当値テキスト130"/>
        <xdr:cNvSpPr txBox="1"/>
      </xdr:nvSpPr>
      <xdr:spPr>
        <a:xfrm>
          <a:off x="5740400" y="28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24917</xdr:rowOff>
    </xdr:from>
    <xdr:to>
      <xdr:col>26</xdr:col>
      <xdr:colOff>101600</xdr:colOff>
      <xdr:row>17</xdr:row>
      <xdr:rowOff>126517</xdr:rowOff>
    </xdr:to>
    <xdr:sp macro="" textlink="">
      <xdr:nvSpPr>
        <xdr:cNvPr id="71" name="楕円 70"/>
        <xdr:cNvSpPr/>
      </xdr:nvSpPr>
      <xdr:spPr bwMode="auto">
        <a:xfrm>
          <a:off x="4953000" y="298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111294</xdr:rowOff>
    </xdr:from>
    <xdr:ext cx="736600" cy="259045"/>
    <xdr:sp macro="" textlink="">
      <xdr:nvSpPr>
        <xdr:cNvPr id="72" name="テキスト ボックス 71"/>
        <xdr:cNvSpPr txBox="1"/>
      </xdr:nvSpPr>
      <xdr:spPr>
        <a:xfrm>
          <a:off x="4622800" y="307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64637</xdr:rowOff>
    </xdr:from>
    <xdr:to>
      <xdr:col>22</xdr:col>
      <xdr:colOff>165100</xdr:colOff>
      <xdr:row>17</xdr:row>
      <xdr:rowOff>166237</xdr:rowOff>
    </xdr:to>
    <xdr:sp macro="" textlink="">
      <xdr:nvSpPr>
        <xdr:cNvPr id="73" name="楕円 72"/>
        <xdr:cNvSpPr/>
      </xdr:nvSpPr>
      <xdr:spPr bwMode="auto">
        <a:xfrm>
          <a:off x="4254500" y="302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151014</xdr:rowOff>
    </xdr:from>
    <xdr:ext cx="762000" cy="259045"/>
    <xdr:sp macro="" textlink="">
      <xdr:nvSpPr>
        <xdr:cNvPr id="74" name="テキスト ボックス 73"/>
        <xdr:cNvSpPr txBox="1"/>
      </xdr:nvSpPr>
      <xdr:spPr>
        <a:xfrm>
          <a:off x="3924300" y="3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64656</xdr:rowOff>
    </xdr:from>
    <xdr:to>
      <xdr:col>19</xdr:col>
      <xdr:colOff>38100</xdr:colOff>
      <xdr:row>17</xdr:row>
      <xdr:rowOff>166256</xdr:rowOff>
    </xdr:to>
    <xdr:sp macro="" textlink="">
      <xdr:nvSpPr>
        <xdr:cNvPr id="75" name="楕円 74"/>
        <xdr:cNvSpPr/>
      </xdr:nvSpPr>
      <xdr:spPr bwMode="auto">
        <a:xfrm>
          <a:off x="3556000" y="302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151033</xdr:rowOff>
    </xdr:from>
    <xdr:ext cx="762000" cy="259045"/>
    <xdr:sp macro="" textlink="">
      <xdr:nvSpPr>
        <xdr:cNvPr id="76" name="テキスト ボックス 75"/>
        <xdr:cNvSpPr txBox="1"/>
      </xdr:nvSpPr>
      <xdr:spPr>
        <a:xfrm>
          <a:off x="3225800" y="31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81915</xdr:rowOff>
    </xdr:from>
    <xdr:to>
      <xdr:col>15</xdr:col>
      <xdr:colOff>101600</xdr:colOff>
      <xdr:row>18</xdr:row>
      <xdr:rowOff>12065</xdr:rowOff>
    </xdr:to>
    <xdr:sp macro="" textlink="">
      <xdr:nvSpPr>
        <xdr:cNvPr id="77" name="楕円 76"/>
        <xdr:cNvSpPr/>
      </xdr:nvSpPr>
      <xdr:spPr bwMode="auto">
        <a:xfrm>
          <a:off x="2857500" y="304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168292</xdr:rowOff>
    </xdr:from>
    <xdr:ext cx="762000" cy="259045"/>
    <xdr:sp macro="" textlink="">
      <xdr:nvSpPr>
        <xdr:cNvPr id="78" name="テキスト ボックス 77"/>
        <xdr:cNvSpPr txBox="1"/>
      </xdr:nvSpPr>
      <xdr:spPr>
        <a:xfrm>
          <a:off x="25273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94572</xdr:rowOff>
    </xdr:from>
    <xdr:to>
      <xdr:col>29</xdr:col>
      <xdr:colOff>127000</xdr:colOff>
      <xdr:row>35</xdr:row>
      <xdr:rowOff>109789</xdr:rowOff>
    </xdr:to>
    <xdr:cxnSp macro="">
      <xdr:nvCxnSpPr>
        <xdr:cNvPr id="113" name="直線コネクタ 112"/>
        <xdr:cNvCxnSpPr/>
      </xdr:nvCxnSpPr>
      <xdr:spPr bwMode="auto">
        <a:xfrm flipV="1">
          <a:off x="5003800" y="6704922"/>
          <a:ext cx="647700" cy="1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53913</xdr:rowOff>
    </xdr:from>
    <xdr:to>
      <xdr:col>26</xdr:col>
      <xdr:colOff>50800</xdr:colOff>
      <xdr:row>35</xdr:row>
      <xdr:rowOff>109789</xdr:rowOff>
    </xdr:to>
    <xdr:cxnSp macro="">
      <xdr:nvCxnSpPr>
        <xdr:cNvPr id="116" name="直線コネクタ 115"/>
        <xdr:cNvCxnSpPr/>
      </xdr:nvCxnSpPr>
      <xdr:spPr bwMode="auto">
        <a:xfrm>
          <a:off x="4305300" y="6664263"/>
          <a:ext cx="698500" cy="5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53750</xdr:rowOff>
    </xdr:from>
    <xdr:to>
      <xdr:col>22</xdr:col>
      <xdr:colOff>114300</xdr:colOff>
      <xdr:row>35</xdr:row>
      <xdr:rowOff>53913</xdr:rowOff>
    </xdr:to>
    <xdr:cxnSp macro="">
      <xdr:nvCxnSpPr>
        <xdr:cNvPr id="119" name="直線コネクタ 118"/>
        <xdr:cNvCxnSpPr/>
      </xdr:nvCxnSpPr>
      <xdr:spPr bwMode="auto">
        <a:xfrm>
          <a:off x="3606800" y="6664100"/>
          <a:ext cx="698500" cy="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53750</xdr:rowOff>
    </xdr:from>
    <xdr:to>
      <xdr:col>18</xdr:col>
      <xdr:colOff>177800</xdr:colOff>
      <xdr:row>35</xdr:row>
      <xdr:rowOff>64886</xdr:rowOff>
    </xdr:to>
    <xdr:cxnSp macro="">
      <xdr:nvCxnSpPr>
        <xdr:cNvPr id="122" name="直線コネクタ 121"/>
        <xdr:cNvCxnSpPr/>
      </xdr:nvCxnSpPr>
      <xdr:spPr bwMode="auto">
        <a:xfrm flipV="1">
          <a:off x="2908300" y="6664100"/>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43772</xdr:rowOff>
    </xdr:from>
    <xdr:to>
      <xdr:col>29</xdr:col>
      <xdr:colOff>177800</xdr:colOff>
      <xdr:row>35</xdr:row>
      <xdr:rowOff>145372</xdr:rowOff>
    </xdr:to>
    <xdr:sp macro="" textlink="">
      <xdr:nvSpPr>
        <xdr:cNvPr id="132" name="楕円 131"/>
        <xdr:cNvSpPr/>
      </xdr:nvSpPr>
      <xdr:spPr bwMode="auto">
        <a:xfrm>
          <a:off x="5600700" y="66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231749</xdr:rowOff>
    </xdr:from>
    <xdr:ext cx="762000" cy="259045"/>
    <xdr:sp macro="" textlink="">
      <xdr:nvSpPr>
        <xdr:cNvPr id="133" name="人口1人当たり決算額の推移該当値テキスト445"/>
        <xdr:cNvSpPr txBox="1"/>
      </xdr:nvSpPr>
      <xdr:spPr>
        <a:xfrm>
          <a:off x="5740400" y="64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58989</xdr:rowOff>
    </xdr:from>
    <xdr:to>
      <xdr:col>26</xdr:col>
      <xdr:colOff>101600</xdr:colOff>
      <xdr:row>35</xdr:row>
      <xdr:rowOff>160589</xdr:rowOff>
    </xdr:to>
    <xdr:sp macro="" textlink="">
      <xdr:nvSpPr>
        <xdr:cNvPr id="134" name="楕円 133"/>
        <xdr:cNvSpPr/>
      </xdr:nvSpPr>
      <xdr:spPr bwMode="auto">
        <a:xfrm>
          <a:off x="4953000" y="666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170766</xdr:rowOff>
    </xdr:from>
    <xdr:ext cx="736600" cy="259045"/>
    <xdr:sp macro="" textlink="">
      <xdr:nvSpPr>
        <xdr:cNvPr id="135" name="テキスト ボックス 134"/>
        <xdr:cNvSpPr txBox="1"/>
      </xdr:nvSpPr>
      <xdr:spPr>
        <a:xfrm>
          <a:off x="4622800" y="64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3113</xdr:rowOff>
    </xdr:from>
    <xdr:to>
      <xdr:col>22</xdr:col>
      <xdr:colOff>165100</xdr:colOff>
      <xdr:row>35</xdr:row>
      <xdr:rowOff>104713</xdr:rowOff>
    </xdr:to>
    <xdr:sp macro="" textlink="">
      <xdr:nvSpPr>
        <xdr:cNvPr id="136" name="楕円 135"/>
        <xdr:cNvSpPr/>
      </xdr:nvSpPr>
      <xdr:spPr bwMode="auto">
        <a:xfrm>
          <a:off x="4254500" y="661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114890</xdr:rowOff>
    </xdr:from>
    <xdr:ext cx="762000" cy="259045"/>
    <xdr:sp macro="" textlink="">
      <xdr:nvSpPr>
        <xdr:cNvPr id="137" name="テキスト ボックス 136"/>
        <xdr:cNvSpPr txBox="1"/>
      </xdr:nvSpPr>
      <xdr:spPr>
        <a:xfrm>
          <a:off x="3924300" y="638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2950</xdr:rowOff>
    </xdr:from>
    <xdr:to>
      <xdr:col>19</xdr:col>
      <xdr:colOff>38100</xdr:colOff>
      <xdr:row>35</xdr:row>
      <xdr:rowOff>104550</xdr:rowOff>
    </xdr:to>
    <xdr:sp macro="" textlink="">
      <xdr:nvSpPr>
        <xdr:cNvPr id="138" name="楕円 137"/>
        <xdr:cNvSpPr/>
      </xdr:nvSpPr>
      <xdr:spPr bwMode="auto">
        <a:xfrm>
          <a:off x="3556000" y="661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114727</xdr:rowOff>
    </xdr:from>
    <xdr:ext cx="762000" cy="259045"/>
    <xdr:sp macro="" textlink="">
      <xdr:nvSpPr>
        <xdr:cNvPr id="139" name="テキスト ボックス 138"/>
        <xdr:cNvSpPr txBox="1"/>
      </xdr:nvSpPr>
      <xdr:spPr>
        <a:xfrm>
          <a:off x="3225800" y="638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14086</xdr:rowOff>
    </xdr:from>
    <xdr:to>
      <xdr:col>15</xdr:col>
      <xdr:colOff>101600</xdr:colOff>
      <xdr:row>35</xdr:row>
      <xdr:rowOff>115686</xdr:rowOff>
    </xdr:to>
    <xdr:sp macro="" textlink="">
      <xdr:nvSpPr>
        <xdr:cNvPr id="140" name="楕円 139"/>
        <xdr:cNvSpPr/>
      </xdr:nvSpPr>
      <xdr:spPr bwMode="auto">
        <a:xfrm>
          <a:off x="2857500" y="662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125863</xdr:rowOff>
    </xdr:from>
    <xdr:ext cx="762000" cy="259045"/>
    <xdr:sp macro="" textlink="">
      <xdr:nvSpPr>
        <xdr:cNvPr id="141" name="テキスト ボックス 140"/>
        <xdr:cNvSpPr txBox="1"/>
      </xdr:nvSpPr>
      <xdr:spPr>
        <a:xfrm>
          <a:off x="2527300" y="639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97,061
96,382
594.50
40,264,849
39,773,982
477,684
21,545,956
36,163,657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54280</xdr:rowOff>
    </xdr:from>
    <xdr:to>
      <xdr:col>24</xdr:col>
      <xdr:colOff>63500</xdr:colOff>
      <xdr:row>36</xdr:row>
      <xdr:rowOff>63805</xdr:rowOff>
    </xdr:to>
    <xdr:cxnSp macro="">
      <xdr:nvCxnSpPr>
        <xdr:cNvPr id="61" name="直線コネクタ 60"/>
        <xdr:cNvCxnSpPr/>
      </xdr:nvCxnSpPr>
      <xdr:spPr>
        <a:xfrm flipV="1">
          <a:off x="3797300" y="62264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63805</xdr:rowOff>
    </xdr:from>
    <xdr:to>
      <xdr:col>19</xdr:col>
      <xdr:colOff>177800</xdr:colOff>
      <xdr:row>36</xdr:row>
      <xdr:rowOff>83407</xdr:rowOff>
    </xdr:to>
    <xdr:cxnSp macro="">
      <xdr:nvCxnSpPr>
        <xdr:cNvPr id="64" name="直線コネクタ 63"/>
        <xdr:cNvCxnSpPr/>
      </xdr:nvCxnSpPr>
      <xdr:spPr>
        <a:xfrm flipV="1">
          <a:off x="2908300" y="6236005"/>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73444</xdr:rowOff>
    </xdr:from>
    <xdr:to>
      <xdr:col>15</xdr:col>
      <xdr:colOff>50800</xdr:colOff>
      <xdr:row>36</xdr:row>
      <xdr:rowOff>83407</xdr:rowOff>
    </xdr:to>
    <xdr:cxnSp macro="">
      <xdr:nvCxnSpPr>
        <xdr:cNvPr id="67" name="直線コネクタ 66"/>
        <xdr:cNvCxnSpPr/>
      </xdr:nvCxnSpPr>
      <xdr:spPr>
        <a:xfrm>
          <a:off x="2019300" y="6245644"/>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73444</xdr:rowOff>
    </xdr:from>
    <xdr:to>
      <xdr:col>10</xdr:col>
      <xdr:colOff>114300</xdr:colOff>
      <xdr:row>36</xdr:row>
      <xdr:rowOff>79921</xdr:rowOff>
    </xdr:to>
    <xdr:cxnSp macro="">
      <xdr:nvCxnSpPr>
        <xdr:cNvPr id="70" name="直線コネクタ 69"/>
        <xdr:cNvCxnSpPr/>
      </xdr:nvCxnSpPr>
      <xdr:spPr>
        <a:xfrm flipV="1">
          <a:off x="1130300" y="62456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3480</xdr:rowOff>
    </xdr:from>
    <xdr:to>
      <xdr:col>24</xdr:col>
      <xdr:colOff>114300</xdr:colOff>
      <xdr:row>36</xdr:row>
      <xdr:rowOff>105080</xdr:rowOff>
    </xdr:to>
    <xdr:sp macro="" textlink="">
      <xdr:nvSpPr>
        <xdr:cNvPr id="80" name="楕円 79"/>
        <xdr:cNvSpPr/>
      </xdr:nvSpPr>
      <xdr:spPr>
        <a:xfrm>
          <a:off x="45847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26357</xdr:rowOff>
    </xdr:from>
    <xdr:ext cx="534377" cy="259045"/>
    <xdr:sp macro="" textlink="">
      <xdr:nvSpPr>
        <xdr:cNvPr id="81" name="人件費該当値テキスト"/>
        <xdr:cNvSpPr txBox="1"/>
      </xdr:nvSpPr>
      <xdr:spPr>
        <a:xfrm>
          <a:off x="4686300" y="60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13005</xdr:rowOff>
    </xdr:from>
    <xdr:to>
      <xdr:col>20</xdr:col>
      <xdr:colOff>38100</xdr:colOff>
      <xdr:row>36</xdr:row>
      <xdr:rowOff>114605</xdr:rowOff>
    </xdr:to>
    <xdr:sp macro="" textlink="">
      <xdr:nvSpPr>
        <xdr:cNvPr id="82" name="楕円 81"/>
        <xdr:cNvSpPr/>
      </xdr:nvSpPr>
      <xdr:spPr>
        <a:xfrm>
          <a:off x="3746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131132</xdr:rowOff>
    </xdr:from>
    <xdr:ext cx="534377" cy="259045"/>
    <xdr:sp macro="" textlink="">
      <xdr:nvSpPr>
        <xdr:cNvPr id="83" name="テキスト ボックス 82"/>
        <xdr:cNvSpPr txBox="1"/>
      </xdr:nvSpPr>
      <xdr:spPr>
        <a:xfrm>
          <a:off x="3530111" y="59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32607</xdr:rowOff>
    </xdr:from>
    <xdr:to>
      <xdr:col>15</xdr:col>
      <xdr:colOff>101600</xdr:colOff>
      <xdr:row>36</xdr:row>
      <xdr:rowOff>134207</xdr:rowOff>
    </xdr:to>
    <xdr:sp macro="" textlink="">
      <xdr:nvSpPr>
        <xdr:cNvPr id="84" name="楕円 83"/>
        <xdr:cNvSpPr/>
      </xdr:nvSpPr>
      <xdr:spPr>
        <a:xfrm>
          <a:off x="2857500" y="62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150734</xdr:rowOff>
    </xdr:from>
    <xdr:ext cx="534377" cy="259045"/>
    <xdr:sp macro="" textlink="">
      <xdr:nvSpPr>
        <xdr:cNvPr id="85" name="テキスト ボックス 84"/>
        <xdr:cNvSpPr txBox="1"/>
      </xdr:nvSpPr>
      <xdr:spPr>
        <a:xfrm>
          <a:off x="2641111" y="59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22644</xdr:rowOff>
    </xdr:from>
    <xdr:to>
      <xdr:col>10</xdr:col>
      <xdr:colOff>165100</xdr:colOff>
      <xdr:row>36</xdr:row>
      <xdr:rowOff>124244</xdr:rowOff>
    </xdr:to>
    <xdr:sp macro="" textlink="">
      <xdr:nvSpPr>
        <xdr:cNvPr id="86" name="楕円 85"/>
        <xdr:cNvSpPr/>
      </xdr:nvSpPr>
      <xdr:spPr>
        <a:xfrm>
          <a:off x="1968500" y="61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140771</xdr:rowOff>
    </xdr:from>
    <xdr:ext cx="534377" cy="259045"/>
    <xdr:sp macro="" textlink="">
      <xdr:nvSpPr>
        <xdr:cNvPr id="87" name="テキスト ボックス 86"/>
        <xdr:cNvSpPr txBox="1"/>
      </xdr:nvSpPr>
      <xdr:spPr>
        <a:xfrm>
          <a:off x="1752111" y="59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29121</xdr:rowOff>
    </xdr:from>
    <xdr:to>
      <xdr:col>6</xdr:col>
      <xdr:colOff>38100</xdr:colOff>
      <xdr:row>36</xdr:row>
      <xdr:rowOff>130721</xdr:rowOff>
    </xdr:to>
    <xdr:sp macro="" textlink="">
      <xdr:nvSpPr>
        <xdr:cNvPr id="88" name="楕円 87"/>
        <xdr:cNvSpPr/>
      </xdr:nvSpPr>
      <xdr:spPr>
        <a:xfrm>
          <a:off x="1079500" y="6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147248</xdr:rowOff>
    </xdr:from>
    <xdr:ext cx="534377" cy="259045"/>
    <xdr:sp macro="" textlink="">
      <xdr:nvSpPr>
        <xdr:cNvPr id="89" name="テキスト ボックス 88"/>
        <xdr:cNvSpPr txBox="1"/>
      </xdr:nvSpPr>
      <xdr:spPr>
        <a:xfrm>
          <a:off x="863111" y="59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146010</xdr:rowOff>
    </xdr:from>
    <xdr:to>
      <xdr:col>24</xdr:col>
      <xdr:colOff>63500</xdr:colOff>
      <xdr:row>54</xdr:row>
      <xdr:rowOff>10130</xdr:rowOff>
    </xdr:to>
    <xdr:cxnSp macro="">
      <xdr:nvCxnSpPr>
        <xdr:cNvPr id="117" name="直線コネクタ 116"/>
        <xdr:cNvCxnSpPr/>
      </xdr:nvCxnSpPr>
      <xdr:spPr>
        <a:xfrm flipV="1">
          <a:off x="3797300" y="9232860"/>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10130</xdr:rowOff>
    </xdr:from>
    <xdr:to>
      <xdr:col>19</xdr:col>
      <xdr:colOff>177800</xdr:colOff>
      <xdr:row>54</xdr:row>
      <xdr:rowOff>50660</xdr:rowOff>
    </xdr:to>
    <xdr:cxnSp macro="">
      <xdr:nvCxnSpPr>
        <xdr:cNvPr id="120" name="直線コネクタ 119"/>
        <xdr:cNvCxnSpPr/>
      </xdr:nvCxnSpPr>
      <xdr:spPr>
        <a:xfrm flipV="1">
          <a:off x="2908300" y="9268430"/>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47528</xdr:rowOff>
    </xdr:from>
    <xdr:to>
      <xdr:col>15</xdr:col>
      <xdr:colOff>50800</xdr:colOff>
      <xdr:row>54</xdr:row>
      <xdr:rowOff>50660</xdr:rowOff>
    </xdr:to>
    <xdr:cxnSp macro="">
      <xdr:nvCxnSpPr>
        <xdr:cNvPr id="123" name="直線コネクタ 122"/>
        <xdr:cNvCxnSpPr/>
      </xdr:nvCxnSpPr>
      <xdr:spPr>
        <a:xfrm>
          <a:off x="2019300" y="9305828"/>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29287</xdr:rowOff>
    </xdr:from>
    <xdr:to>
      <xdr:col>10</xdr:col>
      <xdr:colOff>114300</xdr:colOff>
      <xdr:row>54</xdr:row>
      <xdr:rowOff>47528</xdr:rowOff>
    </xdr:to>
    <xdr:cxnSp macro="">
      <xdr:nvCxnSpPr>
        <xdr:cNvPr id="126" name="直線コネクタ 125"/>
        <xdr:cNvCxnSpPr/>
      </xdr:nvCxnSpPr>
      <xdr:spPr>
        <a:xfrm>
          <a:off x="1130300" y="9287587"/>
          <a:ext cx="889000" cy="1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95210</xdr:rowOff>
    </xdr:from>
    <xdr:to>
      <xdr:col>24</xdr:col>
      <xdr:colOff>114300</xdr:colOff>
      <xdr:row>54</xdr:row>
      <xdr:rowOff>25360</xdr:rowOff>
    </xdr:to>
    <xdr:sp macro="" textlink="">
      <xdr:nvSpPr>
        <xdr:cNvPr id="136" name="楕円 135"/>
        <xdr:cNvSpPr/>
      </xdr:nvSpPr>
      <xdr:spPr>
        <a:xfrm>
          <a:off x="4584700" y="91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118087</xdr:rowOff>
    </xdr:from>
    <xdr:ext cx="534377" cy="259045"/>
    <xdr:sp macro="" textlink="">
      <xdr:nvSpPr>
        <xdr:cNvPr id="137" name="物件費該当値テキスト"/>
        <xdr:cNvSpPr txBox="1"/>
      </xdr:nvSpPr>
      <xdr:spPr>
        <a:xfrm>
          <a:off x="4686300" y="90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130780</xdr:rowOff>
    </xdr:from>
    <xdr:to>
      <xdr:col>20</xdr:col>
      <xdr:colOff>38100</xdr:colOff>
      <xdr:row>54</xdr:row>
      <xdr:rowOff>60930</xdr:rowOff>
    </xdr:to>
    <xdr:sp macro="" textlink="">
      <xdr:nvSpPr>
        <xdr:cNvPr id="138" name="楕円 137"/>
        <xdr:cNvSpPr/>
      </xdr:nvSpPr>
      <xdr:spPr>
        <a:xfrm>
          <a:off x="3746500" y="92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77457</xdr:rowOff>
    </xdr:from>
    <xdr:ext cx="534377" cy="259045"/>
    <xdr:sp macro="" textlink="">
      <xdr:nvSpPr>
        <xdr:cNvPr id="139" name="テキスト ボックス 138"/>
        <xdr:cNvSpPr txBox="1"/>
      </xdr:nvSpPr>
      <xdr:spPr>
        <a:xfrm>
          <a:off x="3530111" y="899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171310</xdr:rowOff>
    </xdr:from>
    <xdr:to>
      <xdr:col>15</xdr:col>
      <xdr:colOff>101600</xdr:colOff>
      <xdr:row>54</xdr:row>
      <xdr:rowOff>101460</xdr:rowOff>
    </xdr:to>
    <xdr:sp macro="" textlink="">
      <xdr:nvSpPr>
        <xdr:cNvPr id="140" name="楕円 139"/>
        <xdr:cNvSpPr/>
      </xdr:nvSpPr>
      <xdr:spPr>
        <a:xfrm>
          <a:off x="2857500" y="92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117987</xdr:rowOff>
    </xdr:from>
    <xdr:ext cx="534377" cy="259045"/>
    <xdr:sp macro="" textlink="">
      <xdr:nvSpPr>
        <xdr:cNvPr id="141" name="テキスト ボックス 140"/>
        <xdr:cNvSpPr txBox="1"/>
      </xdr:nvSpPr>
      <xdr:spPr>
        <a:xfrm>
          <a:off x="2641111" y="90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168178</xdr:rowOff>
    </xdr:from>
    <xdr:to>
      <xdr:col>10</xdr:col>
      <xdr:colOff>165100</xdr:colOff>
      <xdr:row>54</xdr:row>
      <xdr:rowOff>98328</xdr:rowOff>
    </xdr:to>
    <xdr:sp macro="" textlink="">
      <xdr:nvSpPr>
        <xdr:cNvPr id="142" name="楕円 141"/>
        <xdr:cNvSpPr/>
      </xdr:nvSpPr>
      <xdr:spPr>
        <a:xfrm>
          <a:off x="1968500" y="92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114855</xdr:rowOff>
    </xdr:from>
    <xdr:ext cx="534377" cy="259045"/>
    <xdr:sp macro="" textlink="">
      <xdr:nvSpPr>
        <xdr:cNvPr id="143" name="テキスト ボックス 142"/>
        <xdr:cNvSpPr txBox="1"/>
      </xdr:nvSpPr>
      <xdr:spPr>
        <a:xfrm>
          <a:off x="1752111" y="90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149937</xdr:rowOff>
    </xdr:from>
    <xdr:to>
      <xdr:col>6</xdr:col>
      <xdr:colOff>38100</xdr:colOff>
      <xdr:row>54</xdr:row>
      <xdr:rowOff>80087</xdr:rowOff>
    </xdr:to>
    <xdr:sp macro="" textlink="">
      <xdr:nvSpPr>
        <xdr:cNvPr id="144" name="楕円 143"/>
        <xdr:cNvSpPr/>
      </xdr:nvSpPr>
      <xdr:spPr>
        <a:xfrm>
          <a:off x="1079500" y="92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71214</xdr:rowOff>
    </xdr:from>
    <xdr:ext cx="534377" cy="259045"/>
    <xdr:sp macro="" textlink="">
      <xdr:nvSpPr>
        <xdr:cNvPr id="145" name="テキスト ボックス 144"/>
        <xdr:cNvSpPr txBox="1"/>
      </xdr:nvSpPr>
      <xdr:spPr>
        <a:xfrm>
          <a:off x="863111" y="93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77155</xdr:rowOff>
    </xdr:from>
    <xdr:to>
      <xdr:col>24</xdr:col>
      <xdr:colOff>63500</xdr:colOff>
      <xdr:row>75</xdr:row>
      <xdr:rowOff>81544</xdr:rowOff>
    </xdr:to>
    <xdr:cxnSp macro="">
      <xdr:nvCxnSpPr>
        <xdr:cNvPr id="172" name="直線コネクタ 171"/>
        <xdr:cNvCxnSpPr/>
      </xdr:nvCxnSpPr>
      <xdr:spPr>
        <a:xfrm flipV="1">
          <a:off x="3797300" y="12935905"/>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169601</xdr:rowOff>
    </xdr:from>
    <xdr:to>
      <xdr:col>19</xdr:col>
      <xdr:colOff>177800</xdr:colOff>
      <xdr:row>75</xdr:row>
      <xdr:rowOff>81544</xdr:rowOff>
    </xdr:to>
    <xdr:cxnSp macro="">
      <xdr:nvCxnSpPr>
        <xdr:cNvPr id="175" name="直線コネクタ 174"/>
        <xdr:cNvCxnSpPr/>
      </xdr:nvCxnSpPr>
      <xdr:spPr>
        <a:xfrm>
          <a:off x="2908300" y="12856901"/>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169601</xdr:rowOff>
    </xdr:from>
    <xdr:to>
      <xdr:col>15</xdr:col>
      <xdr:colOff>50800</xdr:colOff>
      <xdr:row>75</xdr:row>
      <xdr:rowOff>163612</xdr:rowOff>
    </xdr:to>
    <xdr:cxnSp macro="">
      <xdr:nvCxnSpPr>
        <xdr:cNvPr id="178" name="直線コネクタ 177"/>
        <xdr:cNvCxnSpPr/>
      </xdr:nvCxnSpPr>
      <xdr:spPr>
        <a:xfrm flipV="1">
          <a:off x="2019300" y="12856901"/>
          <a:ext cx="889000" cy="1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126212</xdr:rowOff>
    </xdr:from>
    <xdr:to>
      <xdr:col>10</xdr:col>
      <xdr:colOff>114300</xdr:colOff>
      <xdr:row>75</xdr:row>
      <xdr:rowOff>163612</xdr:rowOff>
    </xdr:to>
    <xdr:cxnSp macro="">
      <xdr:nvCxnSpPr>
        <xdr:cNvPr id="181" name="直線コネクタ 180"/>
        <xdr:cNvCxnSpPr/>
      </xdr:nvCxnSpPr>
      <xdr:spPr>
        <a:xfrm>
          <a:off x="1130300" y="12984962"/>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26355</xdr:rowOff>
    </xdr:from>
    <xdr:to>
      <xdr:col>24</xdr:col>
      <xdr:colOff>114300</xdr:colOff>
      <xdr:row>75</xdr:row>
      <xdr:rowOff>127955</xdr:rowOff>
    </xdr:to>
    <xdr:sp macro="" textlink="">
      <xdr:nvSpPr>
        <xdr:cNvPr id="191" name="楕円 190"/>
        <xdr:cNvSpPr/>
      </xdr:nvSpPr>
      <xdr:spPr>
        <a:xfrm>
          <a:off x="4584700" y="1288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49232</xdr:rowOff>
    </xdr:from>
    <xdr:ext cx="534377" cy="259045"/>
    <xdr:sp macro="" textlink="">
      <xdr:nvSpPr>
        <xdr:cNvPr id="192" name="維持補修費該当値テキスト"/>
        <xdr:cNvSpPr txBox="1"/>
      </xdr:nvSpPr>
      <xdr:spPr>
        <a:xfrm>
          <a:off x="4686300" y="127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30744</xdr:rowOff>
    </xdr:from>
    <xdr:to>
      <xdr:col>20</xdr:col>
      <xdr:colOff>38100</xdr:colOff>
      <xdr:row>75</xdr:row>
      <xdr:rowOff>132344</xdr:rowOff>
    </xdr:to>
    <xdr:sp macro="" textlink="">
      <xdr:nvSpPr>
        <xdr:cNvPr id="193" name="楕円 192"/>
        <xdr:cNvSpPr/>
      </xdr:nvSpPr>
      <xdr:spPr>
        <a:xfrm>
          <a:off x="3746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148871</xdr:rowOff>
    </xdr:from>
    <xdr:ext cx="534377" cy="259045"/>
    <xdr:sp macro="" textlink="">
      <xdr:nvSpPr>
        <xdr:cNvPr id="194" name="テキスト ボックス 193"/>
        <xdr:cNvSpPr txBox="1"/>
      </xdr:nvSpPr>
      <xdr:spPr>
        <a:xfrm>
          <a:off x="3530111" y="12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118801</xdr:rowOff>
    </xdr:from>
    <xdr:to>
      <xdr:col>15</xdr:col>
      <xdr:colOff>101600</xdr:colOff>
      <xdr:row>75</xdr:row>
      <xdr:rowOff>48951</xdr:rowOff>
    </xdr:to>
    <xdr:sp macro="" textlink="">
      <xdr:nvSpPr>
        <xdr:cNvPr id="195" name="楕円 194"/>
        <xdr:cNvSpPr/>
      </xdr:nvSpPr>
      <xdr:spPr>
        <a:xfrm>
          <a:off x="2857500" y="12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65478</xdr:rowOff>
    </xdr:from>
    <xdr:ext cx="534377" cy="259045"/>
    <xdr:sp macro="" textlink="">
      <xdr:nvSpPr>
        <xdr:cNvPr id="196" name="テキスト ボックス 195"/>
        <xdr:cNvSpPr txBox="1"/>
      </xdr:nvSpPr>
      <xdr:spPr>
        <a:xfrm>
          <a:off x="2641111" y="125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112812</xdr:rowOff>
    </xdr:from>
    <xdr:to>
      <xdr:col>10</xdr:col>
      <xdr:colOff>165100</xdr:colOff>
      <xdr:row>76</xdr:row>
      <xdr:rowOff>42962</xdr:rowOff>
    </xdr:to>
    <xdr:sp macro="" textlink="">
      <xdr:nvSpPr>
        <xdr:cNvPr id="197" name="楕円 196"/>
        <xdr:cNvSpPr/>
      </xdr:nvSpPr>
      <xdr:spPr>
        <a:xfrm>
          <a:off x="1968500" y="1297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59489</xdr:rowOff>
    </xdr:from>
    <xdr:ext cx="534377" cy="259045"/>
    <xdr:sp macro="" textlink="">
      <xdr:nvSpPr>
        <xdr:cNvPr id="198" name="テキスト ボックス 197"/>
        <xdr:cNvSpPr txBox="1"/>
      </xdr:nvSpPr>
      <xdr:spPr>
        <a:xfrm>
          <a:off x="1752111" y="127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75412</xdr:rowOff>
    </xdr:from>
    <xdr:to>
      <xdr:col>6</xdr:col>
      <xdr:colOff>38100</xdr:colOff>
      <xdr:row>76</xdr:row>
      <xdr:rowOff>5562</xdr:rowOff>
    </xdr:to>
    <xdr:sp macro="" textlink="">
      <xdr:nvSpPr>
        <xdr:cNvPr id="199" name="楕円 198"/>
        <xdr:cNvSpPr/>
      </xdr:nvSpPr>
      <xdr:spPr>
        <a:xfrm>
          <a:off x="1079500" y="129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22089</xdr:rowOff>
    </xdr:from>
    <xdr:ext cx="534377" cy="259045"/>
    <xdr:sp macro="" textlink="">
      <xdr:nvSpPr>
        <xdr:cNvPr id="200" name="テキスト ボックス 199"/>
        <xdr:cNvSpPr txBox="1"/>
      </xdr:nvSpPr>
      <xdr:spPr>
        <a:xfrm>
          <a:off x="863111" y="127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4415</xdr:rowOff>
    </xdr:from>
    <xdr:to>
      <xdr:col>24</xdr:col>
      <xdr:colOff>63500</xdr:colOff>
      <xdr:row>96</xdr:row>
      <xdr:rowOff>27076</xdr:rowOff>
    </xdr:to>
    <xdr:cxnSp macro="">
      <xdr:nvCxnSpPr>
        <xdr:cNvPr id="228" name="直線コネクタ 227"/>
        <xdr:cNvCxnSpPr/>
      </xdr:nvCxnSpPr>
      <xdr:spPr>
        <a:xfrm flipV="1">
          <a:off x="3797300" y="16463615"/>
          <a:ext cx="8382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27076</xdr:rowOff>
    </xdr:from>
    <xdr:to>
      <xdr:col>19</xdr:col>
      <xdr:colOff>177800</xdr:colOff>
      <xdr:row>96</xdr:row>
      <xdr:rowOff>100411</xdr:rowOff>
    </xdr:to>
    <xdr:cxnSp macro="">
      <xdr:nvCxnSpPr>
        <xdr:cNvPr id="231" name="直線コネクタ 230"/>
        <xdr:cNvCxnSpPr/>
      </xdr:nvCxnSpPr>
      <xdr:spPr>
        <a:xfrm flipV="1">
          <a:off x="2908300" y="16486276"/>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100411</xdr:rowOff>
    </xdr:from>
    <xdr:to>
      <xdr:col>15</xdr:col>
      <xdr:colOff>50800</xdr:colOff>
      <xdr:row>97</xdr:row>
      <xdr:rowOff>46599</xdr:rowOff>
    </xdr:to>
    <xdr:cxnSp macro="">
      <xdr:nvCxnSpPr>
        <xdr:cNvPr id="234" name="直線コネクタ 233"/>
        <xdr:cNvCxnSpPr/>
      </xdr:nvCxnSpPr>
      <xdr:spPr>
        <a:xfrm flipV="1">
          <a:off x="2019300" y="16559611"/>
          <a:ext cx="889000" cy="1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46599</xdr:rowOff>
    </xdr:from>
    <xdr:to>
      <xdr:col>10</xdr:col>
      <xdr:colOff>114300</xdr:colOff>
      <xdr:row>97</xdr:row>
      <xdr:rowOff>57465</xdr:rowOff>
    </xdr:to>
    <xdr:cxnSp macro="">
      <xdr:nvCxnSpPr>
        <xdr:cNvPr id="237" name="直線コネクタ 236"/>
        <xdr:cNvCxnSpPr/>
      </xdr:nvCxnSpPr>
      <xdr:spPr>
        <a:xfrm flipV="1">
          <a:off x="1130300" y="16677249"/>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125065</xdr:rowOff>
    </xdr:from>
    <xdr:to>
      <xdr:col>24</xdr:col>
      <xdr:colOff>114300</xdr:colOff>
      <xdr:row>96</xdr:row>
      <xdr:rowOff>55215</xdr:rowOff>
    </xdr:to>
    <xdr:sp macro="" textlink="">
      <xdr:nvSpPr>
        <xdr:cNvPr id="247" name="楕円 246"/>
        <xdr:cNvSpPr/>
      </xdr:nvSpPr>
      <xdr:spPr>
        <a:xfrm>
          <a:off x="4584700" y="16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147942</xdr:rowOff>
    </xdr:from>
    <xdr:ext cx="534377" cy="259045"/>
    <xdr:sp macro="" textlink="">
      <xdr:nvSpPr>
        <xdr:cNvPr id="248" name="扶助費該当値テキスト"/>
        <xdr:cNvSpPr txBox="1"/>
      </xdr:nvSpPr>
      <xdr:spPr>
        <a:xfrm>
          <a:off x="4686300" y="162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147726</xdr:rowOff>
    </xdr:from>
    <xdr:to>
      <xdr:col>20</xdr:col>
      <xdr:colOff>38100</xdr:colOff>
      <xdr:row>96</xdr:row>
      <xdr:rowOff>77876</xdr:rowOff>
    </xdr:to>
    <xdr:sp macro="" textlink="">
      <xdr:nvSpPr>
        <xdr:cNvPr id="249" name="楕円 248"/>
        <xdr:cNvSpPr/>
      </xdr:nvSpPr>
      <xdr:spPr>
        <a:xfrm>
          <a:off x="3746500" y="164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69003</xdr:rowOff>
    </xdr:from>
    <xdr:ext cx="534377" cy="259045"/>
    <xdr:sp macro="" textlink="">
      <xdr:nvSpPr>
        <xdr:cNvPr id="250" name="テキスト ボックス 249"/>
        <xdr:cNvSpPr txBox="1"/>
      </xdr:nvSpPr>
      <xdr:spPr>
        <a:xfrm>
          <a:off x="3530111" y="165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49611</xdr:rowOff>
    </xdr:from>
    <xdr:to>
      <xdr:col>15</xdr:col>
      <xdr:colOff>101600</xdr:colOff>
      <xdr:row>96</xdr:row>
      <xdr:rowOff>151211</xdr:rowOff>
    </xdr:to>
    <xdr:sp macro="" textlink="">
      <xdr:nvSpPr>
        <xdr:cNvPr id="251" name="楕円 250"/>
        <xdr:cNvSpPr/>
      </xdr:nvSpPr>
      <xdr:spPr>
        <a:xfrm>
          <a:off x="2857500" y="165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142338</xdr:rowOff>
    </xdr:from>
    <xdr:ext cx="534377" cy="259045"/>
    <xdr:sp macro="" textlink="">
      <xdr:nvSpPr>
        <xdr:cNvPr id="252" name="テキスト ボックス 251"/>
        <xdr:cNvSpPr txBox="1"/>
      </xdr:nvSpPr>
      <xdr:spPr>
        <a:xfrm>
          <a:off x="2641111" y="166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167249</xdr:rowOff>
    </xdr:from>
    <xdr:to>
      <xdr:col>10</xdr:col>
      <xdr:colOff>165100</xdr:colOff>
      <xdr:row>97</xdr:row>
      <xdr:rowOff>97399</xdr:rowOff>
    </xdr:to>
    <xdr:sp macro="" textlink="">
      <xdr:nvSpPr>
        <xdr:cNvPr id="253" name="楕円 252"/>
        <xdr:cNvSpPr/>
      </xdr:nvSpPr>
      <xdr:spPr>
        <a:xfrm>
          <a:off x="1968500" y="166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88526</xdr:rowOff>
    </xdr:from>
    <xdr:ext cx="534377" cy="259045"/>
    <xdr:sp macro="" textlink="">
      <xdr:nvSpPr>
        <xdr:cNvPr id="254" name="テキスト ボックス 253"/>
        <xdr:cNvSpPr txBox="1"/>
      </xdr:nvSpPr>
      <xdr:spPr>
        <a:xfrm>
          <a:off x="1752111" y="1671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6665</xdr:rowOff>
    </xdr:from>
    <xdr:to>
      <xdr:col>6</xdr:col>
      <xdr:colOff>38100</xdr:colOff>
      <xdr:row>97</xdr:row>
      <xdr:rowOff>108265</xdr:rowOff>
    </xdr:to>
    <xdr:sp macro="" textlink="">
      <xdr:nvSpPr>
        <xdr:cNvPr id="255" name="楕円 254"/>
        <xdr:cNvSpPr/>
      </xdr:nvSpPr>
      <xdr:spPr>
        <a:xfrm>
          <a:off x="1079500" y="166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99392</xdr:rowOff>
    </xdr:from>
    <xdr:ext cx="534377" cy="259045"/>
    <xdr:sp macro="" textlink="">
      <xdr:nvSpPr>
        <xdr:cNvPr id="256" name="テキスト ボックス 255"/>
        <xdr:cNvSpPr txBox="1"/>
      </xdr:nvSpPr>
      <xdr:spPr>
        <a:xfrm>
          <a:off x="863111" y="167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127470</xdr:rowOff>
    </xdr:from>
    <xdr:to>
      <xdr:col>55</xdr:col>
      <xdr:colOff>0</xdr:colOff>
      <xdr:row>35</xdr:row>
      <xdr:rowOff>159302</xdr:rowOff>
    </xdr:to>
    <xdr:cxnSp macro="">
      <xdr:nvCxnSpPr>
        <xdr:cNvPr id="289" name="直線コネクタ 288"/>
        <xdr:cNvCxnSpPr/>
      </xdr:nvCxnSpPr>
      <xdr:spPr>
        <a:xfrm>
          <a:off x="9639300" y="5785320"/>
          <a:ext cx="838200" cy="37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127470</xdr:rowOff>
    </xdr:from>
    <xdr:to>
      <xdr:col>50</xdr:col>
      <xdr:colOff>114300</xdr:colOff>
      <xdr:row>35</xdr:row>
      <xdr:rowOff>59533</xdr:rowOff>
    </xdr:to>
    <xdr:cxnSp macro="">
      <xdr:nvCxnSpPr>
        <xdr:cNvPr id="292" name="直線コネクタ 291"/>
        <xdr:cNvCxnSpPr/>
      </xdr:nvCxnSpPr>
      <xdr:spPr>
        <a:xfrm flipV="1">
          <a:off x="8750300" y="5785320"/>
          <a:ext cx="889000" cy="27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59533</xdr:rowOff>
    </xdr:from>
    <xdr:to>
      <xdr:col>45</xdr:col>
      <xdr:colOff>177800</xdr:colOff>
      <xdr:row>35</xdr:row>
      <xdr:rowOff>168004</xdr:rowOff>
    </xdr:to>
    <xdr:cxnSp macro="">
      <xdr:nvCxnSpPr>
        <xdr:cNvPr id="295" name="直線コネクタ 294"/>
        <xdr:cNvCxnSpPr/>
      </xdr:nvCxnSpPr>
      <xdr:spPr>
        <a:xfrm flipV="1">
          <a:off x="7861300" y="6060283"/>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168004</xdr:rowOff>
    </xdr:from>
    <xdr:to>
      <xdr:col>41</xdr:col>
      <xdr:colOff>50800</xdr:colOff>
      <xdr:row>36</xdr:row>
      <xdr:rowOff>14856</xdr:rowOff>
    </xdr:to>
    <xdr:cxnSp macro="">
      <xdr:nvCxnSpPr>
        <xdr:cNvPr id="298" name="直線コネクタ 297"/>
        <xdr:cNvCxnSpPr/>
      </xdr:nvCxnSpPr>
      <xdr:spPr>
        <a:xfrm flipV="1">
          <a:off x="6972300" y="6168754"/>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108502</xdr:rowOff>
    </xdr:from>
    <xdr:to>
      <xdr:col>55</xdr:col>
      <xdr:colOff>50800</xdr:colOff>
      <xdr:row>36</xdr:row>
      <xdr:rowOff>38652</xdr:rowOff>
    </xdr:to>
    <xdr:sp macro="" textlink="">
      <xdr:nvSpPr>
        <xdr:cNvPr id="308" name="楕円 307"/>
        <xdr:cNvSpPr/>
      </xdr:nvSpPr>
      <xdr:spPr>
        <a:xfrm>
          <a:off x="10426700" y="61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131379</xdr:rowOff>
    </xdr:from>
    <xdr:ext cx="534377" cy="259045"/>
    <xdr:sp macro="" textlink="">
      <xdr:nvSpPr>
        <xdr:cNvPr id="309" name="補助費等該当値テキスト"/>
        <xdr:cNvSpPr txBox="1"/>
      </xdr:nvSpPr>
      <xdr:spPr>
        <a:xfrm>
          <a:off x="10528300" y="59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76670</xdr:rowOff>
    </xdr:from>
    <xdr:to>
      <xdr:col>50</xdr:col>
      <xdr:colOff>165100</xdr:colOff>
      <xdr:row>34</xdr:row>
      <xdr:rowOff>6820</xdr:rowOff>
    </xdr:to>
    <xdr:sp macro="" textlink="">
      <xdr:nvSpPr>
        <xdr:cNvPr id="310" name="楕円 309"/>
        <xdr:cNvSpPr/>
      </xdr:nvSpPr>
      <xdr:spPr>
        <a:xfrm>
          <a:off x="9588500" y="5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23347</xdr:rowOff>
    </xdr:from>
    <xdr:ext cx="534377" cy="259045"/>
    <xdr:sp macro="" textlink="">
      <xdr:nvSpPr>
        <xdr:cNvPr id="311" name="テキスト ボックス 310"/>
        <xdr:cNvSpPr txBox="1"/>
      </xdr:nvSpPr>
      <xdr:spPr>
        <a:xfrm>
          <a:off x="9372111" y="55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8733</xdr:rowOff>
    </xdr:from>
    <xdr:to>
      <xdr:col>46</xdr:col>
      <xdr:colOff>38100</xdr:colOff>
      <xdr:row>35</xdr:row>
      <xdr:rowOff>110333</xdr:rowOff>
    </xdr:to>
    <xdr:sp macro="" textlink="">
      <xdr:nvSpPr>
        <xdr:cNvPr id="312" name="楕円 311"/>
        <xdr:cNvSpPr/>
      </xdr:nvSpPr>
      <xdr:spPr>
        <a:xfrm>
          <a:off x="8699500" y="60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126860</xdr:rowOff>
    </xdr:from>
    <xdr:ext cx="534377" cy="259045"/>
    <xdr:sp macro="" textlink="">
      <xdr:nvSpPr>
        <xdr:cNvPr id="313" name="テキスト ボックス 312"/>
        <xdr:cNvSpPr txBox="1"/>
      </xdr:nvSpPr>
      <xdr:spPr>
        <a:xfrm>
          <a:off x="8483111" y="578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117204</xdr:rowOff>
    </xdr:from>
    <xdr:to>
      <xdr:col>41</xdr:col>
      <xdr:colOff>101600</xdr:colOff>
      <xdr:row>36</xdr:row>
      <xdr:rowOff>47354</xdr:rowOff>
    </xdr:to>
    <xdr:sp macro="" textlink="">
      <xdr:nvSpPr>
        <xdr:cNvPr id="314" name="楕円 313"/>
        <xdr:cNvSpPr/>
      </xdr:nvSpPr>
      <xdr:spPr>
        <a:xfrm>
          <a:off x="7810500" y="61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63881</xdr:rowOff>
    </xdr:from>
    <xdr:ext cx="534377" cy="259045"/>
    <xdr:sp macro="" textlink="">
      <xdr:nvSpPr>
        <xdr:cNvPr id="315" name="テキスト ボックス 314"/>
        <xdr:cNvSpPr txBox="1"/>
      </xdr:nvSpPr>
      <xdr:spPr>
        <a:xfrm>
          <a:off x="7594111" y="589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135506</xdr:rowOff>
    </xdr:from>
    <xdr:to>
      <xdr:col>36</xdr:col>
      <xdr:colOff>165100</xdr:colOff>
      <xdr:row>36</xdr:row>
      <xdr:rowOff>65656</xdr:rowOff>
    </xdr:to>
    <xdr:sp macro="" textlink="">
      <xdr:nvSpPr>
        <xdr:cNvPr id="316" name="楕円 315"/>
        <xdr:cNvSpPr/>
      </xdr:nvSpPr>
      <xdr:spPr>
        <a:xfrm>
          <a:off x="6921500" y="61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82183</xdr:rowOff>
    </xdr:from>
    <xdr:ext cx="534377" cy="259045"/>
    <xdr:sp macro="" textlink="">
      <xdr:nvSpPr>
        <xdr:cNvPr id="317" name="テキスト ボックス 316"/>
        <xdr:cNvSpPr txBox="1"/>
      </xdr:nvSpPr>
      <xdr:spPr>
        <a:xfrm>
          <a:off x="6705111" y="59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52818</xdr:rowOff>
    </xdr:from>
    <xdr:to>
      <xdr:col>55</xdr:col>
      <xdr:colOff>0</xdr:colOff>
      <xdr:row>57</xdr:row>
      <xdr:rowOff>113237</xdr:rowOff>
    </xdr:to>
    <xdr:cxnSp macro="">
      <xdr:nvCxnSpPr>
        <xdr:cNvPr id="344" name="直線コネクタ 343"/>
        <xdr:cNvCxnSpPr/>
      </xdr:nvCxnSpPr>
      <xdr:spPr>
        <a:xfrm flipV="1">
          <a:off x="9639300" y="9825468"/>
          <a:ext cx="838200" cy="6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113237</xdr:rowOff>
    </xdr:from>
    <xdr:to>
      <xdr:col>50</xdr:col>
      <xdr:colOff>114300</xdr:colOff>
      <xdr:row>57</xdr:row>
      <xdr:rowOff>125285</xdr:rowOff>
    </xdr:to>
    <xdr:cxnSp macro="">
      <xdr:nvCxnSpPr>
        <xdr:cNvPr id="347" name="直線コネクタ 346"/>
        <xdr:cNvCxnSpPr/>
      </xdr:nvCxnSpPr>
      <xdr:spPr>
        <a:xfrm flipV="1">
          <a:off x="8750300" y="9885887"/>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107486</xdr:rowOff>
    </xdr:from>
    <xdr:to>
      <xdr:col>45</xdr:col>
      <xdr:colOff>177800</xdr:colOff>
      <xdr:row>57</xdr:row>
      <xdr:rowOff>125285</xdr:rowOff>
    </xdr:to>
    <xdr:cxnSp macro="">
      <xdr:nvCxnSpPr>
        <xdr:cNvPr id="350" name="直線コネクタ 349"/>
        <xdr:cNvCxnSpPr/>
      </xdr:nvCxnSpPr>
      <xdr:spPr>
        <a:xfrm>
          <a:off x="7861300" y="9880136"/>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107486</xdr:rowOff>
    </xdr:from>
    <xdr:to>
      <xdr:col>41</xdr:col>
      <xdr:colOff>50800</xdr:colOff>
      <xdr:row>57</xdr:row>
      <xdr:rowOff>123666</xdr:rowOff>
    </xdr:to>
    <xdr:cxnSp macro="">
      <xdr:nvCxnSpPr>
        <xdr:cNvPr id="353" name="直線コネクタ 352"/>
        <xdr:cNvCxnSpPr/>
      </xdr:nvCxnSpPr>
      <xdr:spPr>
        <a:xfrm flipV="1">
          <a:off x="6972300" y="9880136"/>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2018</xdr:rowOff>
    </xdr:from>
    <xdr:to>
      <xdr:col>55</xdr:col>
      <xdr:colOff>50800</xdr:colOff>
      <xdr:row>57</xdr:row>
      <xdr:rowOff>103618</xdr:rowOff>
    </xdr:to>
    <xdr:sp macro="" textlink="">
      <xdr:nvSpPr>
        <xdr:cNvPr id="363" name="楕円 362"/>
        <xdr:cNvSpPr/>
      </xdr:nvSpPr>
      <xdr:spPr>
        <a:xfrm>
          <a:off x="10426700" y="97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24895</xdr:rowOff>
    </xdr:from>
    <xdr:ext cx="534377" cy="259045"/>
    <xdr:sp macro="" textlink="">
      <xdr:nvSpPr>
        <xdr:cNvPr id="364" name="普通建設事業費該当値テキスト"/>
        <xdr:cNvSpPr txBox="1"/>
      </xdr:nvSpPr>
      <xdr:spPr>
        <a:xfrm>
          <a:off x="10528300" y="962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62437</xdr:rowOff>
    </xdr:from>
    <xdr:to>
      <xdr:col>50</xdr:col>
      <xdr:colOff>165100</xdr:colOff>
      <xdr:row>57</xdr:row>
      <xdr:rowOff>164037</xdr:rowOff>
    </xdr:to>
    <xdr:sp macro="" textlink="">
      <xdr:nvSpPr>
        <xdr:cNvPr id="365" name="楕円 364"/>
        <xdr:cNvSpPr/>
      </xdr:nvSpPr>
      <xdr:spPr>
        <a:xfrm>
          <a:off x="9588500" y="98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155164</xdr:rowOff>
    </xdr:from>
    <xdr:ext cx="534377" cy="259045"/>
    <xdr:sp macro="" textlink="">
      <xdr:nvSpPr>
        <xdr:cNvPr id="366" name="テキスト ボックス 365"/>
        <xdr:cNvSpPr txBox="1"/>
      </xdr:nvSpPr>
      <xdr:spPr>
        <a:xfrm>
          <a:off x="9372111" y="99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74485</xdr:rowOff>
    </xdr:from>
    <xdr:to>
      <xdr:col>46</xdr:col>
      <xdr:colOff>38100</xdr:colOff>
      <xdr:row>58</xdr:row>
      <xdr:rowOff>4635</xdr:rowOff>
    </xdr:to>
    <xdr:sp macro="" textlink="">
      <xdr:nvSpPr>
        <xdr:cNvPr id="367" name="楕円 366"/>
        <xdr:cNvSpPr/>
      </xdr:nvSpPr>
      <xdr:spPr>
        <a:xfrm>
          <a:off x="8699500" y="98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167212</xdr:rowOff>
    </xdr:from>
    <xdr:ext cx="534377" cy="259045"/>
    <xdr:sp macro="" textlink="">
      <xdr:nvSpPr>
        <xdr:cNvPr id="368" name="テキスト ボックス 367"/>
        <xdr:cNvSpPr txBox="1"/>
      </xdr:nvSpPr>
      <xdr:spPr>
        <a:xfrm>
          <a:off x="8483111" y="993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56686</xdr:rowOff>
    </xdr:from>
    <xdr:to>
      <xdr:col>41</xdr:col>
      <xdr:colOff>101600</xdr:colOff>
      <xdr:row>57</xdr:row>
      <xdr:rowOff>158286</xdr:rowOff>
    </xdr:to>
    <xdr:sp macro="" textlink="">
      <xdr:nvSpPr>
        <xdr:cNvPr id="369" name="楕円 368"/>
        <xdr:cNvSpPr/>
      </xdr:nvSpPr>
      <xdr:spPr>
        <a:xfrm>
          <a:off x="7810500" y="98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149413</xdr:rowOff>
    </xdr:from>
    <xdr:ext cx="534377" cy="259045"/>
    <xdr:sp macro="" textlink="">
      <xdr:nvSpPr>
        <xdr:cNvPr id="370" name="テキスト ボックス 369"/>
        <xdr:cNvSpPr txBox="1"/>
      </xdr:nvSpPr>
      <xdr:spPr>
        <a:xfrm>
          <a:off x="7594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72866</xdr:rowOff>
    </xdr:from>
    <xdr:to>
      <xdr:col>36</xdr:col>
      <xdr:colOff>165100</xdr:colOff>
      <xdr:row>58</xdr:row>
      <xdr:rowOff>3016</xdr:rowOff>
    </xdr:to>
    <xdr:sp macro="" textlink="">
      <xdr:nvSpPr>
        <xdr:cNvPr id="371" name="楕円 370"/>
        <xdr:cNvSpPr/>
      </xdr:nvSpPr>
      <xdr:spPr>
        <a:xfrm>
          <a:off x="6921500" y="98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165593</xdr:rowOff>
    </xdr:from>
    <xdr:ext cx="534377" cy="259045"/>
    <xdr:sp macro="" textlink="">
      <xdr:nvSpPr>
        <xdr:cNvPr id="372" name="テキスト ボックス 371"/>
        <xdr:cNvSpPr txBox="1"/>
      </xdr:nvSpPr>
      <xdr:spPr>
        <a:xfrm>
          <a:off x="6705111" y="99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58755</xdr:rowOff>
    </xdr:from>
    <xdr:to>
      <xdr:col>55</xdr:col>
      <xdr:colOff>0</xdr:colOff>
      <xdr:row>79</xdr:row>
      <xdr:rowOff>78522</xdr:rowOff>
    </xdr:to>
    <xdr:cxnSp macro="">
      <xdr:nvCxnSpPr>
        <xdr:cNvPr id="403" name="直線コネクタ 402"/>
        <xdr:cNvCxnSpPr/>
      </xdr:nvCxnSpPr>
      <xdr:spPr>
        <a:xfrm>
          <a:off x="9639300" y="13603305"/>
          <a:ext cx="838200" cy="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45560</xdr:rowOff>
    </xdr:from>
    <xdr:to>
      <xdr:col>50</xdr:col>
      <xdr:colOff>114300</xdr:colOff>
      <xdr:row>79</xdr:row>
      <xdr:rowOff>58755</xdr:rowOff>
    </xdr:to>
    <xdr:cxnSp macro="">
      <xdr:nvCxnSpPr>
        <xdr:cNvPr id="406" name="直線コネクタ 405"/>
        <xdr:cNvCxnSpPr/>
      </xdr:nvCxnSpPr>
      <xdr:spPr>
        <a:xfrm>
          <a:off x="8750300" y="13590110"/>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45625</xdr:rowOff>
    </xdr:from>
    <xdr:to>
      <xdr:col>45</xdr:col>
      <xdr:colOff>177800</xdr:colOff>
      <xdr:row>79</xdr:row>
      <xdr:rowOff>45560</xdr:rowOff>
    </xdr:to>
    <xdr:cxnSp macro="">
      <xdr:nvCxnSpPr>
        <xdr:cNvPr id="409" name="直線コネクタ 408"/>
        <xdr:cNvCxnSpPr/>
      </xdr:nvCxnSpPr>
      <xdr:spPr>
        <a:xfrm>
          <a:off x="7861300" y="13418725"/>
          <a:ext cx="8890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31615</xdr:rowOff>
    </xdr:from>
    <xdr:to>
      <xdr:col>41</xdr:col>
      <xdr:colOff>50800</xdr:colOff>
      <xdr:row>78</xdr:row>
      <xdr:rowOff>45625</xdr:rowOff>
    </xdr:to>
    <xdr:cxnSp macro="">
      <xdr:nvCxnSpPr>
        <xdr:cNvPr id="412" name="直線コネクタ 411"/>
        <xdr:cNvCxnSpPr/>
      </xdr:nvCxnSpPr>
      <xdr:spPr>
        <a:xfrm>
          <a:off x="6972300" y="13404715"/>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27722</xdr:rowOff>
    </xdr:from>
    <xdr:to>
      <xdr:col>55</xdr:col>
      <xdr:colOff>50800</xdr:colOff>
      <xdr:row>79</xdr:row>
      <xdr:rowOff>129322</xdr:rowOff>
    </xdr:to>
    <xdr:sp macro="" textlink="">
      <xdr:nvSpPr>
        <xdr:cNvPr id="422" name="楕円 421"/>
        <xdr:cNvSpPr/>
      </xdr:nvSpPr>
      <xdr:spPr>
        <a:xfrm>
          <a:off x="10426700" y="135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114099</xdr:rowOff>
    </xdr:from>
    <xdr:ext cx="469744" cy="259045"/>
    <xdr:sp macro="" textlink="">
      <xdr:nvSpPr>
        <xdr:cNvPr id="423" name="普通建設事業費 （ うち新規整備　）該当値テキスト"/>
        <xdr:cNvSpPr txBox="1"/>
      </xdr:nvSpPr>
      <xdr:spPr>
        <a:xfrm>
          <a:off x="10528300" y="1348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7955</xdr:rowOff>
    </xdr:from>
    <xdr:to>
      <xdr:col>50</xdr:col>
      <xdr:colOff>165100</xdr:colOff>
      <xdr:row>79</xdr:row>
      <xdr:rowOff>109555</xdr:rowOff>
    </xdr:to>
    <xdr:sp macro="" textlink="">
      <xdr:nvSpPr>
        <xdr:cNvPr id="424" name="楕円 423"/>
        <xdr:cNvSpPr/>
      </xdr:nvSpPr>
      <xdr:spPr>
        <a:xfrm>
          <a:off x="9588500" y="135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100682</xdr:rowOff>
    </xdr:from>
    <xdr:ext cx="469744" cy="259045"/>
    <xdr:sp macro="" textlink="">
      <xdr:nvSpPr>
        <xdr:cNvPr id="425" name="テキスト ボックス 424"/>
        <xdr:cNvSpPr txBox="1"/>
      </xdr:nvSpPr>
      <xdr:spPr>
        <a:xfrm>
          <a:off x="9404428" y="1364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166210</xdr:rowOff>
    </xdr:from>
    <xdr:to>
      <xdr:col>46</xdr:col>
      <xdr:colOff>38100</xdr:colOff>
      <xdr:row>79</xdr:row>
      <xdr:rowOff>96360</xdr:rowOff>
    </xdr:to>
    <xdr:sp macro="" textlink="">
      <xdr:nvSpPr>
        <xdr:cNvPr id="426" name="楕円 425"/>
        <xdr:cNvSpPr/>
      </xdr:nvSpPr>
      <xdr:spPr>
        <a:xfrm>
          <a:off x="8699500" y="135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87487</xdr:rowOff>
    </xdr:from>
    <xdr:ext cx="469744" cy="259045"/>
    <xdr:sp macro="" textlink="">
      <xdr:nvSpPr>
        <xdr:cNvPr id="427" name="テキスト ボックス 426"/>
        <xdr:cNvSpPr txBox="1"/>
      </xdr:nvSpPr>
      <xdr:spPr>
        <a:xfrm>
          <a:off x="8515428" y="1363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166275</xdr:rowOff>
    </xdr:from>
    <xdr:to>
      <xdr:col>41</xdr:col>
      <xdr:colOff>101600</xdr:colOff>
      <xdr:row>78</xdr:row>
      <xdr:rowOff>96425</xdr:rowOff>
    </xdr:to>
    <xdr:sp macro="" textlink="">
      <xdr:nvSpPr>
        <xdr:cNvPr id="428" name="楕円 427"/>
        <xdr:cNvSpPr/>
      </xdr:nvSpPr>
      <xdr:spPr>
        <a:xfrm>
          <a:off x="7810500" y="133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112952</xdr:rowOff>
    </xdr:from>
    <xdr:ext cx="534377" cy="259045"/>
    <xdr:sp macro="" textlink="">
      <xdr:nvSpPr>
        <xdr:cNvPr id="429" name="テキスト ボックス 428"/>
        <xdr:cNvSpPr txBox="1"/>
      </xdr:nvSpPr>
      <xdr:spPr>
        <a:xfrm>
          <a:off x="7594111" y="131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152265</xdr:rowOff>
    </xdr:from>
    <xdr:to>
      <xdr:col>36</xdr:col>
      <xdr:colOff>165100</xdr:colOff>
      <xdr:row>78</xdr:row>
      <xdr:rowOff>82415</xdr:rowOff>
    </xdr:to>
    <xdr:sp macro="" textlink="">
      <xdr:nvSpPr>
        <xdr:cNvPr id="430" name="楕円 429"/>
        <xdr:cNvSpPr/>
      </xdr:nvSpPr>
      <xdr:spPr>
        <a:xfrm>
          <a:off x="6921500" y="133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73542</xdr:rowOff>
    </xdr:from>
    <xdr:ext cx="534377" cy="259045"/>
    <xdr:sp macro="" textlink="">
      <xdr:nvSpPr>
        <xdr:cNvPr id="431" name="テキスト ボックス 430"/>
        <xdr:cNvSpPr txBox="1"/>
      </xdr:nvSpPr>
      <xdr:spPr>
        <a:xfrm>
          <a:off x="6705111" y="1344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77978</xdr:rowOff>
    </xdr:from>
    <xdr:to>
      <xdr:col>55</xdr:col>
      <xdr:colOff>0</xdr:colOff>
      <xdr:row>95</xdr:row>
      <xdr:rowOff>152403</xdr:rowOff>
    </xdr:to>
    <xdr:cxnSp macro="">
      <xdr:nvCxnSpPr>
        <xdr:cNvPr id="462" name="直線コネクタ 461"/>
        <xdr:cNvCxnSpPr/>
      </xdr:nvCxnSpPr>
      <xdr:spPr>
        <a:xfrm flipV="1">
          <a:off x="9639300" y="16194278"/>
          <a:ext cx="838200" cy="24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152403</xdr:rowOff>
    </xdr:from>
    <xdr:to>
      <xdr:col>50</xdr:col>
      <xdr:colOff>114300</xdr:colOff>
      <xdr:row>96</xdr:row>
      <xdr:rowOff>32976</xdr:rowOff>
    </xdr:to>
    <xdr:cxnSp macro="">
      <xdr:nvCxnSpPr>
        <xdr:cNvPr id="465" name="直線コネクタ 464"/>
        <xdr:cNvCxnSpPr/>
      </xdr:nvCxnSpPr>
      <xdr:spPr>
        <a:xfrm flipV="1">
          <a:off x="8750300" y="16440153"/>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32976</xdr:rowOff>
    </xdr:from>
    <xdr:to>
      <xdr:col>45</xdr:col>
      <xdr:colOff>177800</xdr:colOff>
      <xdr:row>97</xdr:row>
      <xdr:rowOff>96168</xdr:rowOff>
    </xdr:to>
    <xdr:cxnSp macro="">
      <xdr:nvCxnSpPr>
        <xdr:cNvPr id="468" name="直線コネクタ 467"/>
        <xdr:cNvCxnSpPr/>
      </xdr:nvCxnSpPr>
      <xdr:spPr>
        <a:xfrm flipV="1">
          <a:off x="7861300" y="16492176"/>
          <a:ext cx="889000" cy="2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96168</xdr:rowOff>
    </xdr:from>
    <xdr:to>
      <xdr:col>41</xdr:col>
      <xdr:colOff>50800</xdr:colOff>
      <xdr:row>98</xdr:row>
      <xdr:rowOff>51868</xdr:rowOff>
    </xdr:to>
    <xdr:cxnSp macro="">
      <xdr:nvCxnSpPr>
        <xdr:cNvPr id="471" name="直線コネクタ 470"/>
        <xdr:cNvCxnSpPr/>
      </xdr:nvCxnSpPr>
      <xdr:spPr>
        <a:xfrm flipV="1">
          <a:off x="6972300" y="16726818"/>
          <a:ext cx="889000" cy="1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27178</xdr:rowOff>
    </xdr:from>
    <xdr:to>
      <xdr:col>55</xdr:col>
      <xdr:colOff>50800</xdr:colOff>
      <xdr:row>94</xdr:row>
      <xdr:rowOff>128778</xdr:rowOff>
    </xdr:to>
    <xdr:sp macro="" textlink="">
      <xdr:nvSpPr>
        <xdr:cNvPr id="481" name="楕円 480"/>
        <xdr:cNvSpPr/>
      </xdr:nvSpPr>
      <xdr:spPr>
        <a:xfrm>
          <a:off x="104267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50055</xdr:rowOff>
    </xdr:from>
    <xdr:ext cx="534377" cy="259045"/>
    <xdr:sp macro="" textlink="">
      <xdr:nvSpPr>
        <xdr:cNvPr id="482" name="普通建設事業費 （ うち更新整備　）該当値テキスト"/>
        <xdr:cNvSpPr txBox="1"/>
      </xdr:nvSpPr>
      <xdr:spPr>
        <a:xfrm>
          <a:off x="10528300" y="159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101603</xdr:rowOff>
    </xdr:from>
    <xdr:to>
      <xdr:col>50</xdr:col>
      <xdr:colOff>165100</xdr:colOff>
      <xdr:row>96</xdr:row>
      <xdr:rowOff>31753</xdr:rowOff>
    </xdr:to>
    <xdr:sp macro="" textlink="">
      <xdr:nvSpPr>
        <xdr:cNvPr id="483" name="楕円 482"/>
        <xdr:cNvSpPr/>
      </xdr:nvSpPr>
      <xdr:spPr>
        <a:xfrm>
          <a:off x="9588500" y="163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48280</xdr:rowOff>
    </xdr:from>
    <xdr:ext cx="534377" cy="259045"/>
    <xdr:sp macro="" textlink="">
      <xdr:nvSpPr>
        <xdr:cNvPr id="484" name="テキスト ボックス 483"/>
        <xdr:cNvSpPr txBox="1"/>
      </xdr:nvSpPr>
      <xdr:spPr>
        <a:xfrm>
          <a:off x="9372111" y="1616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153626</xdr:rowOff>
    </xdr:from>
    <xdr:to>
      <xdr:col>46</xdr:col>
      <xdr:colOff>38100</xdr:colOff>
      <xdr:row>96</xdr:row>
      <xdr:rowOff>83776</xdr:rowOff>
    </xdr:to>
    <xdr:sp macro="" textlink="">
      <xdr:nvSpPr>
        <xdr:cNvPr id="485" name="楕円 484"/>
        <xdr:cNvSpPr/>
      </xdr:nvSpPr>
      <xdr:spPr>
        <a:xfrm>
          <a:off x="8699500" y="164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100303</xdr:rowOff>
    </xdr:from>
    <xdr:ext cx="534377" cy="259045"/>
    <xdr:sp macro="" textlink="">
      <xdr:nvSpPr>
        <xdr:cNvPr id="486" name="テキスト ボックス 485"/>
        <xdr:cNvSpPr txBox="1"/>
      </xdr:nvSpPr>
      <xdr:spPr>
        <a:xfrm>
          <a:off x="8483111" y="162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45368</xdr:rowOff>
    </xdr:from>
    <xdr:to>
      <xdr:col>41</xdr:col>
      <xdr:colOff>101600</xdr:colOff>
      <xdr:row>97</xdr:row>
      <xdr:rowOff>146968</xdr:rowOff>
    </xdr:to>
    <xdr:sp macro="" textlink="">
      <xdr:nvSpPr>
        <xdr:cNvPr id="487" name="楕円 486"/>
        <xdr:cNvSpPr/>
      </xdr:nvSpPr>
      <xdr:spPr>
        <a:xfrm>
          <a:off x="7810500" y="166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163495</xdr:rowOff>
    </xdr:from>
    <xdr:ext cx="534377" cy="259045"/>
    <xdr:sp macro="" textlink="">
      <xdr:nvSpPr>
        <xdr:cNvPr id="488" name="テキスト ボックス 487"/>
        <xdr:cNvSpPr txBox="1"/>
      </xdr:nvSpPr>
      <xdr:spPr>
        <a:xfrm>
          <a:off x="7594111" y="1645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1068</xdr:rowOff>
    </xdr:from>
    <xdr:to>
      <xdr:col>36</xdr:col>
      <xdr:colOff>165100</xdr:colOff>
      <xdr:row>98</xdr:row>
      <xdr:rowOff>102668</xdr:rowOff>
    </xdr:to>
    <xdr:sp macro="" textlink="">
      <xdr:nvSpPr>
        <xdr:cNvPr id="489" name="楕円 488"/>
        <xdr:cNvSpPr/>
      </xdr:nvSpPr>
      <xdr:spPr>
        <a:xfrm>
          <a:off x="6921500" y="168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93795</xdr:rowOff>
    </xdr:from>
    <xdr:ext cx="534377" cy="259045"/>
    <xdr:sp macro="" textlink="">
      <xdr:nvSpPr>
        <xdr:cNvPr id="490" name="テキスト ボックス 489"/>
        <xdr:cNvSpPr txBox="1"/>
      </xdr:nvSpPr>
      <xdr:spPr>
        <a:xfrm>
          <a:off x="6705111" y="168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11341</xdr:rowOff>
    </xdr:from>
    <xdr:to>
      <xdr:col>85</xdr:col>
      <xdr:colOff>127000</xdr:colOff>
      <xdr:row>39</xdr:row>
      <xdr:rowOff>44450</xdr:rowOff>
    </xdr:to>
    <xdr:cxnSp macro="">
      <xdr:nvCxnSpPr>
        <xdr:cNvPr id="519" name="直線コネクタ 518"/>
        <xdr:cNvCxnSpPr/>
      </xdr:nvCxnSpPr>
      <xdr:spPr>
        <a:xfrm flipV="1">
          <a:off x="15481300" y="6697891"/>
          <a:ext cx="8382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167246</xdr:rowOff>
    </xdr:from>
    <xdr:to>
      <xdr:col>76</xdr:col>
      <xdr:colOff>114300</xdr:colOff>
      <xdr:row>39</xdr:row>
      <xdr:rowOff>44450</xdr:rowOff>
    </xdr:to>
    <xdr:cxnSp macro="">
      <xdr:nvCxnSpPr>
        <xdr:cNvPr id="525" name="直線コネクタ 524"/>
        <xdr:cNvCxnSpPr/>
      </xdr:nvCxnSpPr>
      <xdr:spPr>
        <a:xfrm>
          <a:off x="13703300" y="6682346"/>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167246</xdr:rowOff>
    </xdr:from>
    <xdr:to>
      <xdr:col>71</xdr:col>
      <xdr:colOff>177800</xdr:colOff>
      <xdr:row>39</xdr:row>
      <xdr:rowOff>40792</xdr:rowOff>
    </xdr:to>
    <xdr:cxnSp macro="">
      <xdr:nvCxnSpPr>
        <xdr:cNvPr id="528" name="直線コネクタ 527"/>
        <xdr:cNvCxnSpPr/>
      </xdr:nvCxnSpPr>
      <xdr:spPr>
        <a:xfrm flipV="1">
          <a:off x="12814300" y="6682346"/>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69804</xdr:rowOff>
    </xdr:from>
    <xdr:ext cx="378565" cy="259045"/>
    <xdr:sp macro="" textlink="">
      <xdr:nvSpPr>
        <xdr:cNvPr id="530" name="テキスト ボックス 529"/>
        <xdr:cNvSpPr txBox="1"/>
      </xdr:nvSpPr>
      <xdr:spPr>
        <a:xfrm>
          <a:off x="1351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131991</xdr:rowOff>
    </xdr:from>
    <xdr:to>
      <xdr:col>85</xdr:col>
      <xdr:colOff>177800</xdr:colOff>
      <xdr:row>39</xdr:row>
      <xdr:rowOff>62141</xdr:rowOff>
    </xdr:to>
    <xdr:sp macro="" textlink="">
      <xdr:nvSpPr>
        <xdr:cNvPr id="538" name="楕円 537"/>
        <xdr:cNvSpPr/>
      </xdr:nvSpPr>
      <xdr:spPr>
        <a:xfrm>
          <a:off x="16268700" y="66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116446</xdr:rowOff>
    </xdr:from>
    <xdr:to>
      <xdr:col>72</xdr:col>
      <xdr:colOff>38100</xdr:colOff>
      <xdr:row>39</xdr:row>
      <xdr:rowOff>46596</xdr:rowOff>
    </xdr:to>
    <xdr:sp macro="" textlink="">
      <xdr:nvSpPr>
        <xdr:cNvPr id="544" name="楕円 543"/>
        <xdr:cNvSpPr/>
      </xdr:nvSpPr>
      <xdr:spPr>
        <a:xfrm>
          <a:off x="13652500" y="66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63123</xdr:rowOff>
    </xdr:from>
    <xdr:ext cx="469744" cy="259045"/>
    <xdr:sp macro="" textlink="">
      <xdr:nvSpPr>
        <xdr:cNvPr id="545" name="テキスト ボックス 544"/>
        <xdr:cNvSpPr txBox="1"/>
      </xdr:nvSpPr>
      <xdr:spPr>
        <a:xfrm>
          <a:off x="13468428" y="64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161442</xdr:rowOff>
    </xdr:from>
    <xdr:to>
      <xdr:col>67</xdr:col>
      <xdr:colOff>101600</xdr:colOff>
      <xdr:row>39</xdr:row>
      <xdr:rowOff>91592</xdr:rowOff>
    </xdr:to>
    <xdr:sp macro="" textlink="">
      <xdr:nvSpPr>
        <xdr:cNvPr id="546" name="楕円 545"/>
        <xdr:cNvSpPr/>
      </xdr:nvSpPr>
      <xdr:spPr>
        <a:xfrm>
          <a:off x="12763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82719</xdr:rowOff>
    </xdr:from>
    <xdr:ext cx="313932" cy="259045"/>
    <xdr:sp macro="" textlink="">
      <xdr:nvSpPr>
        <xdr:cNvPr id="547" name="テキスト ボックス 546"/>
        <xdr:cNvSpPr txBox="1"/>
      </xdr:nvSpPr>
      <xdr:spPr>
        <a:xfrm>
          <a:off x="12657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139486</xdr:rowOff>
    </xdr:from>
    <xdr:to>
      <xdr:col>85</xdr:col>
      <xdr:colOff>127000</xdr:colOff>
      <xdr:row>76</xdr:row>
      <xdr:rowOff>142187</xdr:rowOff>
    </xdr:to>
    <xdr:cxnSp macro="">
      <xdr:nvCxnSpPr>
        <xdr:cNvPr id="629" name="直線コネクタ 628"/>
        <xdr:cNvCxnSpPr/>
      </xdr:nvCxnSpPr>
      <xdr:spPr>
        <a:xfrm>
          <a:off x="15481300" y="13169686"/>
          <a:ext cx="8382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127412</xdr:rowOff>
    </xdr:from>
    <xdr:to>
      <xdr:col>81</xdr:col>
      <xdr:colOff>50800</xdr:colOff>
      <xdr:row>76</xdr:row>
      <xdr:rowOff>139486</xdr:rowOff>
    </xdr:to>
    <xdr:cxnSp macro="">
      <xdr:nvCxnSpPr>
        <xdr:cNvPr id="632" name="直線コネクタ 631"/>
        <xdr:cNvCxnSpPr/>
      </xdr:nvCxnSpPr>
      <xdr:spPr>
        <a:xfrm>
          <a:off x="14592300" y="13157612"/>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104924</xdr:rowOff>
    </xdr:from>
    <xdr:to>
      <xdr:col>76</xdr:col>
      <xdr:colOff>114300</xdr:colOff>
      <xdr:row>76</xdr:row>
      <xdr:rowOff>127412</xdr:rowOff>
    </xdr:to>
    <xdr:cxnSp macro="">
      <xdr:nvCxnSpPr>
        <xdr:cNvPr id="635" name="直線コネクタ 634"/>
        <xdr:cNvCxnSpPr/>
      </xdr:nvCxnSpPr>
      <xdr:spPr>
        <a:xfrm>
          <a:off x="13703300" y="13135124"/>
          <a:ext cx="889000" cy="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71777</xdr:rowOff>
    </xdr:from>
    <xdr:to>
      <xdr:col>71</xdr:col>
      <xdr:colOff>177800</xdr:colOff>
      <xdr:row>76</xdr:row>
      <xdr:rowOff>104924</xdr:rowOff>
    </xdr:to>
    <xdr:cxnSp macro="">
      <xdr:nvCxnSpPr>
        <xdr:cNvPr id="638" name="直線コネクタ 637"/>
        <xdr:cNvCxnSpPr/>
      </xdr:nvCxnSpPr>
      <xdr:spPr>
        <a:xfrm>
          <a:off x="12814300" y="1310197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91387</xdr:rowOff>
    </xdr:from>
    <xdr:to>
      <xdr:col>85</xdr:col>
      <xdr:colOff>177800</xdr:colOff>
      <xdr:row>77</xdr:row>
      <xdr:rowOff>21537</xdr:rowOff>
    </xdr:to>
    <xdr:sp macro="" textlink="">
      <xdr:nvSpPr>
        <xdr:cNvPr id="648" name="楕円 647"/>
        <xdr:cNvSpPr/>
      </xdr:nvSpPr>
      <xdr:spPr>
        <a:xfrm>
          <a:off x="16268700" y="131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114264</xdr:rowOff>
    </xdr:from>
    <xdr:ext cx="534377" cy="259045"/>
    <xdr:sp macro="" textlink="">
      <xdr:nvSpPr>
        <xdr:cNvPr id="649" name="公債費該当値テキスト"/>
        <xdr:cNvSpPr txBox="1"/>
      </xdr:nvSpPr>
      <xdr:spPr>
        <a:xfrm>
          <a:off x="16370300" y="129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88686</xdr:rowOff>
    </xdr:from>
    <xdr:to>
      <xdr:col>81</xdr:col>
      <xdr:colOff>101600</xdr:colOff>
      <xdr:row>77</xdr:row>
      <xdr:rowOff>18836</xdr:rowOff>
    </xdr:to>
    <xdr:sp macro="" textlink="">
      <xdr:nvSpPr>
        <xdr:cNvPr id="650" name="楕円 649"/>
        <xdr:cNvSpPr/>
      </xdr:nvSpPr>
      <xdr:spPr>
        <a:xfrm>
          <a:off x="15430500" y="131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9963</xdr:rowOff>
    </xdr:from>
    <xdr:ext cx="534377" cy="259045"/>
    <xdr:sp macro="" textlink="">
      <xdr:nvSpPr>
        <xdr:cNvPr id="651" name="テキスト ボックス 650"/>
        <xdr:cNvSpPr txBox="1"/>
      </xdr:nvSpPr>
      <xdr:spPr>
        <a:xfrm>
          <a:off x="15214111" y="132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76612</xdr:rowOff>
    </xdr:from>
    <xdr:to>
      <xdr:col>76</xdr:col>
      <xdr:colOff>165100</xdr:colOff>
      <xdr:row>77</xdr:row>
      <xdr:rowOff>6762</xdr:rowOff>
    </xdr:to>
    <xdr:sp macro="" textlink="">
      <xdr:nvSpPr>
        <xdr:cNvPr id="652" name="楕円 651"/>
        <xdr:cNvSpPr/>
      </xdr:nvSpPr>
      <xdr:spPr>
        <a:xfrm>
          <a:off x="14541500" y="131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169339</xdr:rowOff>
    </xdr:from>
    <xdr:ext cx="534377" cy="259045"/>
    <xdr:sp macro="" textlink="">
      <xdr:nvSpPr>
        <xdr:cNvPr id="653" name="テキスト ボックス 652"/>
        <xdr:cNvSpPr txBox="1"/>
      </xdr:nvSpPr>
      <xdr:spPr>
        <a:xfrm>
          <a:off x="14325111" y="131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54124</xdr:rowOff>
    </xdr:from>
    <xdr:to>
      <xdr:col>72</xdr:col>
      <xdr:colOff>38100</xdr:colOff>
      <xdr:row>76</xdr:row>
      <xdr:rowOff>155724</xdr:rowOff>
    </xdr:to>
    <xdr:sp macro="" textlink="">
      <xdr:nvSpPr>
        <xdr:cNvPr id="654" name="楕円 653"/>
        <xdr:cNvSpPr/>
      </xdr:nvSpPr>
      <xdr:spPr>
        <a:xfrm>
          <a:off x="13652500" y="130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802</xdr:rowOff>
    </xdr:from>
    <xdr:ext cx="534377" cy="259045"/>
    <xdr:sp macro="" textlink="">
      <xdr:nvSpPr>
        <xdr:cNvPr id="655" name="テキスト ボックス 654"/>
        <xdr:cNvSpPr txBox="1"/>
      </xdr:nvSpPr>
      <xdr:spPr>
        <a:xfrm>
          <a:off x="13436111" y="1285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20977</xdr:rowOff>
    </xdr:from>
    <xdr:to>
      <xdr:col>67</xdr:col>
      <xdr:colOff>101600</xdr:colOff>
      <xdr:row>76</xdr:row>
      <xdr:rowOff>122577</xdr:rowOff>
    </xdr:to>
    <xdr:sp macro="" textlink="">
      <xdr:nvSpPr>
        <xdr:cNvPr id="656" name="楕円 655"/>
        <xdr:cNvSpPr/>
      </xdr:nvSpPr>
      <xdr:spPr>
        <a:xfrm>
          <a:off x="12763500" y="130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113704</xdr:rowOff>
    </xdr:from>
    <xdr:ext cx="534377" cy="259045"/>
    <xdr:sp macro="" textlink="">
      <xdr:nvSpPr>
        <xdr:cNvPr id="657" name="テキスト ボックス 656"/>
        <xdr:cNvSpPr txBox="1"/>
      </xdr:nvSpPr>
      <xdr:spPr>
        <a:xfrm>
          <a:off x="12547111" y="1314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66777</xdr:rowOff>
    </xdr:from>
    <xdr:to>
      <xdr:col>85</xdr:col>
      <xdr:colOff>127000</xdr:colOff>
      <xdr:row>98</xdr:row>
      <xdr:rowOff>117126</xdr:rowOff>
    </xdr:to>
    <xdr:cxnSp macro="">
      <xdr:nvCxnSpPr>
        <xdr:cNvPr id="686" name="直線コネクタ 685"/>
        <xdr:cNvCxnSpPr/>
      </xdr:nvCxnSpPr>
      <xdr:spPr>
        <a:xfrm flipV="1">
          <a:off x="15481300" y="16868877"/>
          <a:ext cx="8382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101561</xdr:rowOff>
    </xdr:from>
    <xdr:to>
      <xdr:col>81</xdr:col>
      <xdr:colOff>50800</xdr:colOff>
      <xdr:row>98</xdr:row>
      <xdr:rowOff>117126</xdr:rowOff>
    </xdr:to>
    <xdr:cxnSp macro="">
      <xdr:nvCxnSpPr>
        <xdr:cNvPr id="689" name="直線コネクタ 688"/>
        <xdr:cNvCxnSpPr/>
      </xdr:nvCxnSpPr>
      <xdr:spPr>
        <a:xfrm>
          <a:off x="14592300" y="16903661"/>
          <a:ext cx="8890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101561</xdr:rowOff>
    </xdr:from>
    <xdr:to>
      <xdr:col>76</xdr:col>
      <xdr:colOff>114300</xdr:colOff>
      <xdr:row>98</xdr:row>
      <xdr:rowOff>141033</xdr:rowOff>
    </xdr:to>
    <xdr:cxnSp macro="">
      <xdr:nvCxnSpPr>
        <xdr:cNvPr id="692" name="直線コネクタ 691"/>
        <xdr:cNvCxnSpPr/>
      </xdr:nvCxnSpPr>
      <xdr:spPr>
        <a:xfrm flipV="1">
          <a:off x="13703300" y="16903661"/>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132499</xdr:rowOff>
    </xdr:from>
    <xdr:to>
      <xdr:col>71</xdr:col>
      <xdr:colOff>177800</xdr:colOff>
      <xdr:row>98</xdr:row>
      <xdr:rowOff>141033</xdr:rowOff>
    </xdr:to>
    <xdr:cxnSp macro="">
      <xdr:nvCxnSpPr>
        <xdr:cNvPr id="695" name="直線コネクタ 694"/>
        <xdr:cNvCxnSpPr/>
      </xdr:nvCxnSpPr>
      <xdr:spPr>
        <a:xfrm>
          <a:off x="12814300" y="16934599"/>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15977</xdr:rowOff>
    </xdr:from>
    <xdr:to>
      <xdr:col>85</xdr:col>
      <xdr:colOff>177800</xdr:colOff>
      <xdr:row>98</xdr:row>
      <xdr:rowOff>117577</xdr:rowOff>
    </xdr:to>
    <xdr:sp macro="" textlink="">
      <xdr:nvSpPr>
        <xdr:cNvPr id="705" name="楕円 704"/>
        <xdr:cNvSpPr/>
      </xdr:nvSpPr>
      <xdr:spPr>
        <a:xfrm>
          <a:off x="162687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165854</xdr:rowOff>
    </xdr:from>
    <xdr:ext cx="469744" cy="259045"/>
    <xdr:sp macro="" textlink="">
      <xdr:nvSpPr>
        <xdr:cNvPr id="706" name="積立金該当値テキスト"/>
        <xdr:cNvSpPr txBox="1"/>
      </xdr:nvSpPr>
      <xdr:spPr>
        <a:xfrm>
          <a:off x="16370300" y="1679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66326</xdr:rowOff>
    </xdr:from>
    <xdr:to>
      <xdr:col>81</xdr:col>
      <xdr:colOff>101600</xdr:colOff>
      <xdr:row>98</xdr:row>
      <xdr:rowOff>167926</xdr:rowOff>
    </xdr:to>
    <xdr:sp macro="" textlink="">
      <xdr:nvSpPr>
        <xdr:cNvPr id="707" name="楕円 706"/>
        <xdr:cNvSpPr/>
      </xdr:nvSpPr>
      <xdr:spPr>
        <a:xfrm>
          <a:off x="15430500" y="168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159053</xdr:rowOff>
    </xdr:from>
    <xdr:ext cx="469744" cy="259045"/>
    <xdr:sp macro="" textlink="">
      <xdr:nvSpPr>
        <xdr:cNvPr id="708" name="テキスト ボックス 707"/>
        <xdr:cNvSpPr txBox="1"/>
      </xdr:nvSpPr>
      <xdr:spPr>
        <a:xfrm>
          <a:off x="15246428" y="1696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50761</xdr:rowOff>
    </xdr:from>
    <xdr:to>
      <xdr:col>76</xdr:col>
      <xdr:colOff>165100</xdr:colOff>
      <xdr:row>98</xdr:row>
      <xdr:rowOff>152361</xdr:rowOff>
    </xdr:to>
    <xdr:sp macro="" textlink="">
      <xdr:nvSpPr>
        <xdr:cNvPr id="709" name="楕円 708"/>
        <xdr:cNvSpPr/>
      </xdr:nvSpPr>
      <xdr:spPr>
        <a:xfrm>
          <a:off x="14541500" y="168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143488</xdr:rowOff>
    </xdr:from>
    <xdr:ext cx="469744" cy="259045"/>
    <xdr:sp macro="" textlink="">
      <xdr:nvSpPr>
        <xdr:cNvPr id="710" name="テキスト ボックス 709"/>
        <xdr:cNvSpPr txBox="1"/>
      </xdr:nvSpPr>
      <xdr:spPr>
        <a:xfrm>
          <a:off x="14357428" y="1694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90233</xdr:rowOff>
    </xdr:from>
    <xdr:to>
      <xdr:col>72</xdr:col>
      <xdr:colOff>38100</xdr:colOff>
      <xdr:row>99</xdr:row>
      <xdr:rowOff>20383</xdr:rowOff>
    </xdr:to>
    <xdr:sp macro="" textlink="">
      <xdr:nvSpPr>
        <xdr:cNvPr id="711" name="楕円 710"/>
        <xdr:cNvSpPr/>
      </xdr:nvSpPr>
      <xdr:spPr>
        <a:xfrm>
          <a:off x="13652500" y="168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11510</xdr:rowOff>
    </xdr:from>
    <xdr:ext cx="469744" cy="259045"/>
    <xdr:sp macro="" textlink="">
      <xdr:nvSpPr>
        <xdr:cNvPr id="712" name="テキスト ボックス 711"/>
        <xdr:cNvSpPr txBox="1"/>
      </xdr:nvSpPr>
      <xdr:spPr>
        <a:xfrm>
          <a:off x="13468428" y="1698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81699</xdr:rowOff>
    </xdr:from>
    <xdr:to>
      <xdr:col>67</xdr:col>
      <xdr:colOff>101600</xdr:colOff>
      <xdr:row>99</xdr:row>
      <xdr:rowOff>11849</xdr:rowOff>
    </xdr:to>
    <xdr:sp macro="" textlink="">
      <xdr:nvSpPr>
        <xdr:cNvPr id="713" name="楕円 712"/>
        <xdr:cNvSpPr/>
      </xdr:nvSpPr>
      <xdr:spPr>
        <a:xfrm>
          <a:off x="127635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2976</xdr:rowOff>
    </xdr:from>
    <xdr:ext cx="469744" cy="259045"/>
    <xdr:sp macro="" textlink="">
      <xdr:nvSpPr>
        <xdr:cNvPr id="714" name="テキスト ボックス 713"/>
        <xdr:cNvSpPr txBox="1"/>
      </xdr:nvSpPr>
      <xdr:spPr>
        <a:xfrm>
          <a:off x="12579428" y="1697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161798</xdr:rowOff>
    </xdr:from>
    <xdr:to>
      <xdr:col>116</xdr:col>
      <xdr:colOff>63500</xdr:colOff>
      <xdr:row>39</xdr:row>
      <xdr:rowOff>40749</xdr:rowOff>
    </xdr:to>
    <xdr:cxnSp macro="">
      <xdr:nvCxnSpPr>
        <xdr:cNvPr id="745" name="直線コネクタ 744"/>
        <xdr:cNvCxnSpPr/>
      </xdr:nvCxnSpPr>
      <xdr:spPr>
        <a:xfrm>
          <a:off x="21323300" y="6676898"/>
          <a:ext cx="838200" cy="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125657</xdr:rowOff>
    </xdr:from>
    <xdr:to>
      <xdr:col>111</xdr:col>
      <xdr:colOff>177800</xdr:colOff>
      <xdr:row>38</xdr:row>
      <xdr:rowOff>161798</xdr:rowOff>
    </xdr:to>
    <xdr:cxnSp macro="">
      <xdr:nvCxnSpPr>
        <xdr:cNvPr id="748" name="直線コネクタ 747"/>
        <xdr:cNvCxnSpPr/>
      </xdr:nvCxnSpPr>
      <xdr:spPr>
        <a:xfrm>
          <a:off x="20434300" y="6640757"/>
          <a:ext cx="8890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97463</xdr:rowOff>
    </xdr:from>
    <xdr:to>
      <xdr:col>107</xdr:col>
      <xdr:colOff>50800</xdr:colOff>
      <xdr:row>38</xdr:row>
      <xdr:rowOff>125657</xdr:rowOff>
    </xdr:to>
    <xdr:cxnSp macro="">
      <xdr:nvCxnSpPr>
        <xdr:cNvPr id="751" name="直線コネクタ 750"/>
        <xdr:cNvCxnSpPr/>
      </xdr:nvCxnSpPr>
      <xdr:spPr>
        <a:xfrm>
          <a:off x="19545300" y="661256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97463</xdr:rowOff>
    </xdr:from>
    <xdr:to>
      <xdr:col>102</xdr:col>
      <xdr:colOff>114300</xdr:colOff>
      <xdr:row>38</xdr:row>
      <xdr:rowOff>101709</xdr:rowOff>
    </xdr:to>
    <xdr:cxnSp macro="">
      <xdr:nvCxnSpPr>
        <xdr:cNvPr id="754" name="直線コネクタ 753"/>
        <xdr:cNvCxnSpPr/>
      </xdr:nvCxnSpPr>
      <xdr:spPr>
        <a:xfrm flipV="1">
          <a:off x="18656300" y="661256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8" name="テキスト ボックス 757"/>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161399</xdr:rowOff>
    </xdr:from>
    <xdr:to>
      <xdr:col>116</xdr:col>
      <xdr:colOff>114300</xdr:colOff>
      <xdr:row>39</xdr:row>
      <xdr:rowOff>91549</xdr:rowOff>
    </xdr:to>
    <xdr:sp macro="" textlink="">
      <xdr:nvSpPr>
        <xdr:cNvPr id="764" name="楕円 763"/>
        <xdr:cNvSpPr/>
      </xdr:nvSpPr>
      <xdr:spPr>
        <a:xfrm>
          <a:off x="22110700" y="66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97154</xdr:rowOff>
    </xdr:from>
    <xdr:ext cx="378565" cy="259045"/>
    <xdr:sp macro="" textlink="">
      <xdr:nvSpPr>
        <xdr:cNvPr id="765" name="投資及び出資金該当値テキスト"/>
        <xdr:cNvSpPr txBox="1"/>
      </xdr:nvSpPr>
      <xdr:spPr>
        <a:xfrm>
          <a:off x="22212300" y="66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110998</xdr:rowOff>
    </xdr:from>
    <xdr:to>
      <xdr:col>112</xdr:col>
      <xdr:colOff>38100</xdr:colOff>
      <xdr:row>39</xdr:row>
      <xdr:rowOff>41148</xdr:rowOff>
    </xdr:to>
    <xdr:sp macro="" textlink="">
      <xdr:nvSpPr>
        <xdr:cNvPr id="766" name="楕円 765"/>
        <xdr:cNvSpPr/>
      </xdr:nvSpPr>
      <xdr:spPr>
        <a:xfrm>
          <a:off x="21272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57675</xdr:rowOff>
    </xdr:from>
    <xdr:ext cx="378565" cy="259045"/>
    <xdr:sp macro="" textlink="">
      <xdr:nvSpPr>
        <xdr:cNvPr id="767" name="テキスト ボックス 766"/>
        <xdr:cNvSpPr txBox="1"/>
      </xdr:nvSpPr>
      <xdr:spPr>
        <a:xfrm>
          <a:off x="21134017" y="640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74857</xdr:rowOff>
    </xdr:from>
    <xdr:to>
      <xdr:col>107</xdr:col>
      <xdr:colOff>101600</xdr:colOff>
      <xdr:row>39</xdr:row>
      <xdr:rowOff>5007</xdr:rowOff>
    </xdr:to>
    <xdr:sp macro="" textlink="">
      <xdr:nvSpPr>
        <xdr:cNvPr id="768" name="楕円 767"/>
        <xdr:cNvSpPr/>
      </xdr:nvSpPr>
      <xdr:spPr>
        <a:xfrm>
          <a:off x="20383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21534</xdr:rowOff>
    </xdr:from>
    <xdr:ext cx="469744" cy="259045"/>
    <xdr:sp macro="" textlink="">
      <xdr:nvSpPr>
        <xdr:cNvPr id="769" name="テキスト ボックス 768"/>
        <xdr:cNvSpPr txBox="1"/>
      </xdr:nvSpPr>
      <xdr:spPr>
        <a:xfrm>
          <a:off x="20199428" y="636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46663</xdr:rowOff>
    </xdr:from>
    <xdr:to>
      <xdr:col>102</xdr:col>
      <xdr:colOff>165100</xdr:colOff>
      <xdr:row>38</xdr:row>
      <xdr:rowOff>148263</xdr:rowOff>
    </xdr:to>
    <xdr:sp macro="" textlink="">
      <xdr:nvSpPr>
        <xdr:cNvPr id="770" name="楕円 769"/>
        <xdr:cNvSpPr/>
      </xdr:nvSpPr>
      <xdr:spPr>
        <a:xfrm>
          <a:off x="19494500" y="65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164790</xdr:rowOff>
    </xdr:from>
    <xdr:ext cx="469744" cy="259045"/>
    <xdr:sp macro="" textlink="">
      <xdr:nvSpPr>
        <xdr:cNvPr id="771" name="テキスト ボックス 770"/>
        <xdr:cNvSpPr txBox="1"/>
      </xdr:nvSpPr>
      <xdr:spPr>
        <a:xfrm>
          <a:off x="19310428" y="633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50909</xdr:rowOff>
    </xdr:from>
    <xdr:to>
      <xdr:col>98</xdr:col>
      <xdr:colOff>38100</xdr:colOff>
      <xdr:row>38</xdr:row>
      <xdr:rowOff>152509</xdr:rowOff>
    </xdr:to>
    <xdr:sp macro="" textlink="">
      <xdr:nvSpPr>
        <xdr:cNvPr id="772" name="楕円 771"/>
        <xdr:cNvSpPr/>
      </xdr:nvSpPr>
      <xdr:spPr>
        <a:xfrm>
          <a:off x="18605500" y="6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169036</xdr:rowOff>
    </xdr:from>
    <xdr:ext cx="469744" cy="259045"/>
    <xdr:sp macro="" textlink="">
      <xdr:nvSpPr>
        <xdr:cNvPr id="773" name="テキスト ボックス 772"/>
        <xdr:cNvSpPr txBox="1"/>
      </xdr:nvSpPr>
      <xdr:spPr>
        <a:xfrm>
          <a:off x="18421428" y="63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134138</xdr:rowOff>
    </xdr:from>
    <xdr:to>
      <xdr:col>116</xdr:col>
      <xdr:colOff>63500</xdr:colOff>
      <xdr:row>57</xdr:row>
      <xdr:rowOff>145720</xdr:rowOff>
    </xdr:to>
    <xdr:cxnSp macro="">
      <xdr:nvCxnSpPr>
        <xdr:cNvPr id="802" name="直線コネクタ 801"/>
        <xdr:cNvCxnSpPr/>
      </xdr:nvCxnSpPr>
      <xdr:spPr>
        <a:xfrm flipV="1">
          <a:off x="21323300" y="990678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135624</xdr:rowOff>
    </xdr:from>
    <xdr:to>
      <xdr:col>111</xdr:col>
      <xdr:colOff>177800</xdr:colOff>
      <xdr:row>57</xdr:row>
      <xdr:rowOff>145720</xdr:rowOff>
    </xdr:to>
    <xdr:cxnSp macro="">
      <xdr:nvCxnSpPr>
        <xdr:cNvPr id="805" name="直線コネクタ 804"/>
        <xdr:cNvCxnSpPr/>
      </xdr:nvCxnSpPr>
      <xdr:spPr>
        <a:xfrm>
          <a:off x="20434300" y="990827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132614</xdr:rowOff>
    </xdr:from>
    <xdr:to>
      <xdr:col>107</xdr:col>
      <xdr:colOff>50800</xdr:colOff>
      <xdr:row>57</xdr:row>
      <xdr:rowOff>135624</xdr:rowOff>
    </xdr:to>
    <xdr:cxnSp macro="">
      <xdr:nvCxnSpPr>
        <xdr:cNvPr id="808" name="直線コネクタ 807"/>
        <xdr:cNvCxnSpPr/>
      </xdr:nvCxnSpPr>
      <xdr:spPr>
        <a:xfrm>
          <a:off x="19545300" y="990526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0" name="テキスト ボックス 809"/>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132614</xdr:rowOff>
    </xdr:from>
    <xdr:to>
      <xdr:col>102</xdr:col>
      <xdr:colOff>114300</xdr:colOff>
      <xdr:row>57</xdr:row>
      <xdr:rowOff>134975</xdr:rowOff>
    </xdr:to>
    <xdr:cxnSp macro="">
      <xdr:nvCxnSpPr>
        <xdr:cNvPr id="811" name="直線コネクタ 810"/>
        <xdr:cNvCxnSpPr/>
      </xdr:nvCxnSpPr>
      <xdr:spPr>
        <a:xfrm flipV="1">
          <a:off x="18656300" y="9905264"/>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3" name="テキスト ボックス 812"/>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5" name="テキスト ボックス 814"/>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83338</xdr:rowOff>
    </xdr:from>
    <xdr:to>
      <xdr:col>116</xdr:col>
      <xdr:colOff>114300</xdr:colOff>
      <xdr:row>58</xdr:row>
      <xdr:rowOff>13488</xdr:rowOff>
    </xdr:to>
    <xdr:sp macro="" textlink="">
      <xdr:nvSpPr>
        <xdr:cNvPr id="821" name="楕円 820"/>
        <xdr:cNvSpPr/>
      </xdr:nvSpPr>
      <xdr:spPr>
        <a:xfrm>
          <a:off x="22110700" y="98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106215</xdr:rowOff>
    </xdr:from>
    <xdr:ext cx="469744" cy="259045"/>
    <xdr:sp macro="" textlink="">
      <xdr:nvSpPr>
        <xdr:cNvPr id="822" name="貸付金該当値テキスト"/>
        <xdr:cNvSpPr txBox="1"/>
      </xdr:nvSpPr>
      <xdr:spPr>
        <a:xfrm>
          <a:off x="22212300" y="97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94920</xdr:rowOff>
    </xdr:from>
    <xdr:to>
      <xdr:col>112</xdr:col>
      <xdr:colOff>38100</xdr:colOff>
      <xdr:row>58</xdr:row>
      <xdr:rowOff>25070</xdr:rowOff>
    </xdr:to>
    <xdr:sp macro="" textlink="">
      <xdr:nvSpPr>
        <xdr:cNvPr id="823" name="楕円 822"/>
        <xdr:cNvSpPr/>
      </xdr:nvSpPr>
      <xdr:spPr>
        <a:xfrm>
          <a:off x="21272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41597</xdr:rowOff>
    </xdr:from>
    <xdr:ext cx="469744" cy="259045"/>
    <xdr:sp macro="" textlink="">
      <xdr:nvSpPr>
        <xdr:cNvPr id="824" name="テキスト ボックス 823"/>
        <xdr:cNvSpPr txBox="1"/>
      </xdr:nvSpPr>
      <xdr:spPr>
        <a:xfrm>
          <a:off x="21088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84824</xdr:rowOff>
    </xdr:from>
    <xdr:to>
      <xdr:col>107</xdr:col>
      <xdr:colOff>101600</xdr:colOff>
      <xdr:row>58</xdr:row>
      <xdr:rowOff>14974</xdr:rowOff>
    </xdr:to>
    <xdr:sp macro="" textlink="">
      <xdr:nvSpPr>
        <xdr:cNvPr id="825" name="楕円 824"/>
        <xdr:cNvSpPr/>
      </xdr:nvSpPr>
      <xdr:spPr>
        <a:xfrm>
          <a:off x="20383500" y="98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31501</xdr:rowOff>
    </xdr:from>
    <xdr:ext cx="469744" cy="259045"/>
    <xdr:sp macro="" textlink="">
      <xdr:nvSpPr>
        <xdr:cNvPr id="826" name="テキスト ボックス 825"/>
        <xdr:cNvSpPr txBox="1"/>
      </xdr:nvSpPr>
      <xdr:spPr>
        <a:xfrm>
          <a:off x="20199428" y="963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81814</xdr:rowOff>
    </xdr:from>
    <xdr:to>
      <xdr:col>102</xdr:col>
      <xdr:colOff>165100</xdr:colOff>
      <xdr:row>58</xdr:row>
      <xdr:rowOff>11964</xdr:rowOff>
    </xdr:to>
    <xdr:sp macro="" textlink="">
      <xdr:nvSpPr>
        <xdr:cNvPr id="827" name="楕円 826"/>
        <xdr:cNvSpPr/>
      </xdr:nvSpPr>
      <xdr:spPr>
        <a:xfrm>
          <a:off x="19494500" y="9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28491</xdr:rowOff>
    </xdr:from>
    <xdr:ext cx="469744" cy="259045"/>
    <xdr:sp macro="" textlink="">
      <xdr:nvSpPr>
        <xdr:cNvPr id="828" name="テキスト ボックス 827"/>
        <xdr:cNvSpPr txBox="1"/>
      </xdr:nvSpPr>
      <xdr:spPr>
        <a:xfrm>
          <a:off x="19310428" y="962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84175</xdr:rowOff>
    </xdr:from>
    <xdr:to>
      <xdr:col>98</xdr:col>
      <xdr:colOff>38100</xdr:colOff>
      <xdr:row>58</xdr:row>
      <xdr:rowOff>14325</xdr:rowOff>
    </xdr:to>
    <xdr:sp macro="" textlink="">
      <xdr:nvSpPr>
        <xdr:cNvPr id="829" name="楕円 828"/>
        <xdr:cNvSpPr/>
      </xdr:nvSpPr>
      <xdr:spPr>
        <a:xfrm>
          <a:off x="18605500" y="98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30852</xdr:rowOff>
    </xdr:from>
    <xdr:ext cx="469744" cy="259045"/>
    <xdr:sp macro="" textlink="">
      <xdr:nvSpPr>
        <xdr:cNvPr id="830" name="テキスト ボックス 829"/>
        <xdr:cNvSpPr txBox="1"/>
      </xdr:nvSpPr>
      <xdr:spPr>
        <a:xfrm>
          <a:off x="18421428" y="963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123332</xdr:rowOff>
    </xdr:from>
    <xdr:to>
      <xdr:col>116</xdr:col>
      <xdr:colOff>63500</xdr:colOff>
      <xdr:row>77</xdr:row>
      <xdr:rowOff>145461</xdr:rowOff>
    </xdr:to>
    <xdr:cxnSp macro="">
      <xdr:nvCxnSpPr>
        <xdr:cNvPr id="858" name="直線コネクタ 857"/>
        <xdr:cNvCxnSpPr/>
      </xdr:nvCxnSpPr>
      <xdr:spPr>
        <a:xfrm>
          <a:off x="21323300" y="13324982"/>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123332</xdr:rowOff>
    </xdr:from>
    <xdr:to>
      <xdr:col>111</xdr:col>
      <xdr:colOff>177800</xdr:colOff>
      <xdr:row>77</xdr:row>
      <xdr:rowOff>138785</xdr:rowOff>
    </xdr:to>
    <xdr:cxnSp macro="">
      <xdr:nvCxnSpPr>
        <xdr:cNvPr id="861" name="直線コネクタ 860"/>
        <xdr:cNvCxnSpPr/>
      </xdr:nvCxnSpPr>
      <xdr:spPr>
        <a:xfrm flipV="1">
          <a:off x="20434300" y="13324982"/>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132248</xdr:rowOff>
    </xdr:from>
    <xdr:to>
      <xdr:col>107</xdr:col>
      <xdr:colOff>50800</xdr:colOff>
      <xdr:row>77</xdr:row>
      <xdr:rowOff>138785</xdr:rowOff>
    </xdr:to>
    <xdr:cxnSp macro="">
      <xdr:nvCxnSpPr>
        <xdr:cNvPr id="864" name="直線コネクタ 863"/>
        <xdr:cNvCxnSpPr/>
      </xdr:nvCxnSpPr>
      <xdr:spPr>
        <a:xfrm>
          <a:off x="19545300" y="13333898"/>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132248</xdr:rowOff>
    </xdr:from>
    <xdr:to>
      <xdr:col>102</xdr:col>
      <xdr:colOff>114300</xdr:colOff>
      <xdr:row>78</xdr:row>
      <xdr:rowOff>21856</xdr:rowOff>
    </xdr:to>
    <xdr:cxnSp macro="">
      <xdr:nvCxnSpPr>
        <xdr:cNvPr id="867" name="直線コネクタ 866"/>
        <xdr:cNvCxnSpPr/>
      </xdr:nvCxnSpPr>
      <xdr:spPr>
        <a:xfrm flipV="1">
          <a:off x="18656300" y="13333898"/>
          <a:ext cx="889000" cy="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94661</xdr:rowOff>
    </xdr:from>
    <xdr:to>
      <xdr:col>116</xdr:col>
      <xdr:colOff>114300</xdr:colOff>
      <xdr:row>78</xdr:row>
      <xdr:rowOff>24811</xdr:rowOff>
    </xdr:to>
    <xdr:sp macro="" textlink="">
      <xdr:nvSpPr>
        <xdr:cNvPr id="877" name="楕円 876"/>
        <xdr:cNvSpPr/>
      </xdr:nvSpPr>
      <xdr:spPr>
        <a:xfrm>
          <a:off x="22110700" y="132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73088</xdr:rowOff>
    </xdr:from>
    <xdr:ext cx="534377" cy="259045"/>
    <xdr:sp macro="" textlink="">
      <xdr:nvSpPr>
        <xdr:cNvPr id="878" name="繰出金該当値テキスト"/>
        <xdr:cNvSpPr txBox="1"/>
      </xdr:nvSpPr>
      <xdr:spPr>
        <a:xfrm>
          <a:off x="22212300" y="132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72532</xdr:rowOff>
    </xdr:from>
    <xdr:to>
      <xdr:col>112</xdr:col>
      <xdr:colOff>38100</xdr:colOff>
      <xdr:row>78</xdr:row>
      <xdr:rowOff>2682</xdr:rowOff>
    </xdr:to>
    <xdr:sp macro="" textlink="">
      <xdr:nvSpPr>
        <xdr:cNvPr id="879" name="楕円 878"/>
        <xdr:cNvSpPr/>
      </xdr:nvSpPr>
      <xdr:spPr>
        <a:xfrm>
          <a:off x="21272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165259</xdr:rowOff>
    </xdr:from>
    <xdr:ext cx="534377" cy="259045"/>
    <xdr:sp macro="" textlink="">
      <xdr:nvSpPr>
        <xdr:cNvPr id="880" name="テキスト ボックス 879"/>
        <xdr:cNvSpPr txBox="1"/>
      </xdr:nvSpPr>
      <xdr:spPr>
        <a:xfrm>
          <a:off x="21056111" y="13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87985</xdr:rowOff>
    </xdr:from>
    <xdr:to>
      <xdr:col>107</xdr:col>
      <xdr:colOff>101600</xdr:colOff>
      <xdr:row>78</xdr:row>
      <xdr:rowOff>18135</xdr:rowOff>
    </xdr:to>
    <xdr:sp macro="" textlink="">
      <xdr:nvSpPr>
        <xdr:cNvPr id="881" name="楕円 880"/>
        <xdr:cNvSpPr/>
      </xdr:nvSpPr>
      <xdr:spPr>
        <a:xfrm>
          <a:off x="20383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9262</xdr:rowOff>
    </xdr:from>
    <xdr:ext cx="534377" cy="259045"/>
    <xdr:sp macro="" textlink="">
      <xdr:nvSpPr>
        <xdr:cNvPr id="882" name="テキスト ボックス 881"/>
        <xdr:cNvSpPr txBox="1"/>
      </xdr:nvSpPr>
      <xdr:spPr>
        <a:xfrm>
          <a:off x="20167111" y="133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81448</xdr:rowOff>
    </xdr:from>
    <xdr:to>
      <xdr:col>102</xdr:col>
      <xdr:colOff>165100</xdr:colOff>
      <xdr:row>78</xdr:row>
      <xdr:rowOff>11598</xdr:rowOff>
    </xdr:to>
    <xdr:sp macro="" textlink="">
      <xdr:nvSpPr>
        <xdr:cNvPr id="883" name="楕円 882"/>
        <xdr:cNvSpPr/>
      </xdr:nvSpPr>
      <xdr:spPr>
        <a:xfrm>
          <a:off x="19494500" y="132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2725</xdr:rowOff>
    </xdr:from>
    <xdr:ext cx="534377" cy="259045"/>
    <xdr:sp macro="" textlink="">
      <xdr:nvSpPr>
        <xdr:cNvPr id="884" name="テキスト ボックス 883"/>
        <xdr:cNvSpPr txBox="1"/>
      </xdr:nvSpPr>
      <xdr:spPr>
        <a:xfrm>
          <a:off x="19278111" y="133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142506</xdr:rowOff>
    </xdr:from>
    <xdr:to>
      <xdr:col>98</xdr:col>
      <xdr:colOff>38100</xdr:colOff>
      <xdr:row>78</xdr:row>
      <xdr:rowOff>72656</xdr:rowOff>
    </xdr:to>
    <xdr:sp macro="" textlink="">
      <xdr:nvSpPr>
        <xdr:cNvPr id="885" name="楕円 884"/>
        <xdr:cNvSpPr/>
      </xdr:nvSpPr>
      <xdr:spPr>
        <a:xfrm>
          <a:off x="18605500" y="133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63783</xdr:rowOff>
    </xdr:from>
    <xdr:ext cx="534377" cy="259045"/>
    <xdr:sp macro="" textlink="">
      <xdr:nvSpPr>
        <xdr:cNvPr id="886" name="テキスト ボックス 885"/>
        <xdr:cNvSpPr txBox="1"/>
      </xdr:nvSpPr>
      <xdr:spPr>
        <a:xfrm>
          <a:off x="18389111" y="134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歳出決算額は、住民一人当たり</a:t>
          </a:r>
          <a:r>
            <a:rPr kumimoji="1" lang="en-US" altLang="ja-JP" sz="1300" baseline="0">
              <a:latin typeface="ＭＳ Ｐゴシック" panose="020B0600070205080204" pitchFamily="50" charset="-128"/>
              <a:ea typeface="ＭＳ Ｐゴシック" panose="020B0600070205080204" pitchFamily="50" charset="-128"/>
            </a:rPr>
            <a:t>409,783</a:t>
          </a:r>
          <a:r>
            <a:rPr kumimoji="1" lang="ja-JP" altLang="en-US" sz="1300" baseline="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66,484</a:t>
          </a:r>
          <a:r>
            <a:rPr kumimoji="1" lang="ja-JP" altLang="en-US" sz="1300" baseline="0">
              <a:latin typeface="ＭＳ Ｐゴシック" panose="020B0600070205080204" pitchFamily="50" charset="-128"/>
              <a:ea typeface="ＭＳ Ｐゴシック" panose="020B0600070205080204" pitchFamily="50" charset="-128"/>
            </a:rPr>
            <a:t>円となっており、消防業務を直営で行っていることや、類似団体区分が見直されたことも影響し、類似団体と比較して一人当たりのコストが高い状況となっている。扶助費については、住民一人当たり</a:t>
          </a:r>
          <a:r>
            <a:rPr kumimoji="1" lang="en-US" altLang="ja-JP" sz="1300" baseline="0">
              <a:latin typeface="ＭＳ Ｐゴシック" panose="020B0600070205080204" pitchFamily="50" charset="-128"/>
              <a:ea typeface="ＭＳ Ｐゴシック" panose="020B0600070205080204" pitchFamily="50" charset="-128"/>
            </a:rPr>
            <a:t>91,377</a:t>
          </a:r>
          <a:r>
            <a:rPr kumimoji="1" lang="ja-JP" altLang="en-US" sz="1300" baseline="0">
              <a:latin typeface="ＭＳ Ｐゴシック" panose="020B0600070205080204" pitchFamily="50" charset="-128"/>
              <a:ea typeface="ＭＳ Ｐゴシック" panose="020B0600070205080204" pitchFamily="50" charset="-128"/>
            </a:rPr>
            <a:t>円と類似団体と比較して</a:t>
          </a:r>
          <a:r>
            <a:rPr kumimoji="1" lang="en-US" altLang="ja-JP" sz="1300" baseline="0">
              <a:latin typeface="ＭＳ Ｐゴシック" panose="020B0600070205080204" pitchFamily="50" charset="-128"/>
              <a:ea typeface="ＭＳ Ｐゴシック" panose="020B0600070205080204" pitchFamily="50" charset="-128"/>
            </a:rPr>
            <a:t>431</a:t>
          </a:r>
          <a:r>
            <a:rPr kumimoji="1" lang="ja-JP" altLang="en-US" sz="1300" baseline="0">
              <a:latin typeface="ＭＳ Ｐゴシック" panose="020B0600070205080204" pitchFamily="50" charset="-128"/>
              <a:ea typeface="ＭＳ Ｐゴシック" panose="020B0600070205080204" pitchFamily="50" charset="-128"/>
            </a:rPr>
            <a:t>円高くなっているが、これは高齢化の進展等による社会保障費の増加が主な要因となっている。また、維持補修費においては、住民一人当たり</a:t>
          </a:r>
          <a:r>
            <a:rPr kumimoji="1" lang="en-US" altLang="ja-JP" sz="1300" baseline="0">
              <a:latin typeface="ＭＳ Ｐゴシック" panose="020B0600070205080204" pitchFamily="50" charset="-128"/>
              <a:ea typeface="ＭＳ Ｐゴシック" panose="020B0600070205080204" pitchFamily="50" charset="-128"/>
            </a:rPr>
            <a:t>12,618</a:t>
          </a:r>
          <a:r>
            <a:rPr kumimoji="1" lang="ja-JP" altLang="en-US" sz="1300" baseline="0">
              <a:latin typeface="ＭＳ Ｐゴシック" panose="020B0600070205080204" pitchFamily="50" charset="-128"/>
              <a:ea typeface="ＭＳ Ｐゴシック" panose="020B0600070205080204" pitchFamily="50" charset="-128"/>
            </a:rPr>
            <a:t>円と類似団体と比較して</a:t>
          </a:r>
          <a:r>
            <a:rPr kumimoji="1" lang="en-US" altLang="ja-JP" sz="1300" baseline="0">
              <a:latin typeface="ＭＳ Ｐゴシック" panose="020B0600070205080204" pitchFamily="50" charset="-128"/>
              <a:ea typeface="ＭＳ Ｐゴシック" panose="020B0600070205080204" pitchFamily="50" charset="-128"/>
            </a:rPr>
            <a:t>8,893</a:t>
          </a:r>
          <a:r>
            <a:rPr kumimoji="1" lang="ja-JP" altLang="en-US" sz="1300" baseline="0">
              <a:latin typeface="ＭＳ Ｐゴシック" panose="020B0600070205080204" pitchFamily="50" charset="-128"/>
              <a:ea typeface="ＭＳ Ｐゴシック" panose="020B0600070205080204" pitchFamily="50" charset="-128"/>
            </a:rPr>
            <a:t>円高くなっているが、これは、積雪地域であるため除雪等の道路維持管理費用が多くかかることが主な要因となっている。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97,061
96,382
594.50
40,264,849
39,773,982
477,684
21,545,956
36,163,657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87579</xdr:rowOff>
    </xdr:from>
    <xdr:to>
      <xdr:col>24</xdr:col>
      <xdr:colOff>63500</xdr:colOff>
      <xdr:row>36</xdr:row>
      <xdr:rowOff>11227</xdr:rowOff>
    </xdr:to>
    <xdr:cxnSp macro="">
      <xdr:nvCxnSpPr>
        <xdr:cNvPr id="59" name="直線コネクタ 58"/>
        <xdr:cNvCxnSpPr/>
      </xdr:nvCxnSpPr>
      <xdr:spPr>
        <a:xfrm flipV="1">
          <a:off x="3797300" y="6088329"/>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76149</xdr:rowOff>
    </xdr:from>
    <xdr:to>
      <xdr:col>19</xdr:col>
      <xdr:colOff>177800</xdr:colOff>
      <xdr:row>36</xdr:row>
      <xdr:rowOff>11227</xdr:rowOff>
    </xdr:to>
    <xdr:cxnSp macro="">
      <xdr:nvCxnSpPr>
        <xdr:cNvPr id="62" name="直線コネクタ 61"/>
        <xdr:cNvCxnSpPr/>
      </xdr:nvCxnSpPr>
      <xdr:spPr>
        <a:xfrm>
          <a:off x="2908300" y="6076899"/>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40945</xdr:rowOff>
    </xdr:from>
    <xdr:to>
      <xdr:col>15</xdr:col>
      <xdr:colOff>50800</xdr:colOff>
      <xdr:row>35</xdr:row>
      <xdr:rowOff>76149</xdr:rowOff>
    </xdr:to>
    <xdr:cxnSp macro="">
      <xdr:nvCxnSpPr>
        <xdr:cNvPr id="65" name="直線コネクタ 64"/>
        <xdr:cNvCxnSpPr/>
      </xdr:nvCxnSpPr>
      <xdr:spPr>
        <a:xfrm>
          <a:off x="2019300" y="604169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40945</xdr:rowOff>
    </xdr:from>
    <xdr:to>
      <xdr:col>10</xdr:col>
      <xdr:colOff>114300</xdr:colOff>
      <xdr:row>35</xdr:row>
      <xdr:rowOff>73406</xdr:rowOff>
    </xdr:to>
    <xdr:cxnSp macro="">
      <xdr:nvCxnSpPr>
        <xdr:cNvPr id="68" name="直線コネクタ 67"/>
        <xdr:cNvCxnSpPr/>
      </xdr:nvCxnSpPr>
      <xdr:spPr>
        <a:xfrm flipV="1">
          <a:off x="1130300" y="604169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78" name="楕円 77"/>
        <xdr:cNvSpPr/>
      </xdr:nvSpPr>
      <xdr:spPr>
        <a:xfrm>
          <a:off x="45847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15206</xdr:rowOff>
    </xdr:from>
    <xdr:ext cx="469744" cy="259045"/>
    <xdr:sp macro="" textlink="">
      <xdr:nvSpPr>
        <xdr:cNvPr id="79" name="議会費該当値テキスト"/>
        <xdr:cNvSpPr txBox="1"/>
      </xdr:nvSpPr>
      <xdr:spPr>
        <a:xfrm>
          <a:off x="4686300" y="60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131877</xdr:rowOff>
    </xdr:from>
    <xdr:to>
      <xdr:col>20</xdr:col>
      <xdr:colOff>38100</xdr:colOff>
      <xdr:row>36</xdr:row>
      <xdr:rowOff>62027</xdr:rowOff>
    </xdr:to>
    <xdr:sp macro="" textlink="">
      <xdr:nvSpPr>
        <xdr:cNvPr id="80" name="楕円 79"/>
        <xdr:cNvSpPr/>
      </xdr:nvSpPr>
      <xdr:spPr>
        <a:xfrm>
          <a:off x="3746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53154</xdr:rowOff>
    </xdr:from>
    <xdr:ext cx="469744" cy="259045"/>
    <xdr:sp macro="" textlink="">
      <xdr:nvSpPr>
        <xdr:cNvPr id="81" name="テキスト ボックス 80"/>
        <xdr:cNvSpPr txBox="1"/>
      </xdr:nvSpPr>
      <xdr:spPr>
        <a:xfrm>
          <a:off x="3562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25349</xdr:rowOff>
    </xdr:from>
    <xdr:to>
      <xdr:col>15</xdr:col>
      <xdr:colOff>101600</xdr:colOff>
      <xdr:row>35</xdr:row>
      <xdr:rowOff>126949</xdr:rowOff>
    </xdr:to>
    <xdr:sp macro="" textlink="">
      <xdr:nvSpPr>
        <xdr:cNvPr id="82" name="楕円 81"/>
        <xdr:cNvSpPr/>
      </xdr:nvSpPr>
      <xdr:spPr>
        <a:xfrm>
          <a:off x="2857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118076</xdr:rowOff>
    </xdr:from>
    <xdr:ext cx="469744" cy="259045"/>
    <xdr:sp macro="" textlink="">
      <xdr:nvSpPr>
        <xdr:cNvPr id="83" name="テキスト ボックス 82"/>
        <xdr:cNvSpPr txBox="1"/>
      </xdr:nvSpPr>
      <xdr:spPr>
        <a:xfrm>
          <a:off x="2673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161595</xdr:rowOff>
    </xdr:from>
    <xdr:to>
      <xdr:col>10</xdr:col>
      <xdr:colOff>165100</xdr:colOff>
      <xdr:row>35</xdr:row>
      <xdr:rowOff>91745</xdr:rowOff>
    </xdr:to>
    <xdr:sp macro="" textlink="">
      <xdr:nvSpPr>
        <xdr:cNvPr id="84" name="楕円 83"/>
        <xdr:cNvSpPr/>
      </xdr:nvSpPr>
      <xdr:spPr>
        <a:xfrm>
          <a:off x="19685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82872</xdr:rowOff>
    </xdr:from>
    <xdr:ext cx="469744" cy="259045"/>
    <xdr:sp macro="" textlink="">
      <xdr:nvSpPr>
        <xdr:cNvPr id="85" name="テキスト ボックス 84"/>
        <xdr:cNvSpPr txBox="1"/>
      </xdr:nvSpPr>
      <xdr:spPr>
        <a:xfrm>
          <a:off x="1784428" y="60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22606</xdr:rowOff>
    </xdr:from>
    <xdr:to>
      <xdr:col>6</xdr:col>
      <xdr:colOff>38100</xdr:colOff>
      <xdr:row>35</xdr:row>
      <xdr:rowOff>124206</xdr:rowOff>
    </xdr:to>
    <xdr:sp macro="" textlink="">
      <xdr:nvSpPr>
        <xdr:cNvPr id="86" name="楕円 85"/>
        <xdr:cNvSpPr/>
      </xdr:nvSpPr>
      <xdr:spPr>
        <a:xfrm>
          <a:off x="1079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115333</xdr:rowOff>
    </xdr:from>
    <xdr:ext cx="469744" cy="259045"/>
    <xdr:sp macro="" textlink="">
      <xdr:nvSpPr>
        <xdr:cNvPr id="87" name="テキスト ボックス 86"/>
        <xdr:cNvSpPr txBox="1"/>
      </xdr:nvSpPr>
      <xdr:spPr>
        <a:xfrm>
          <a:off x="895428"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138508</xdr:rowOff>
    </xdr:from>
    <xdr:to>
      <xdr:col>24</xdr:col>
      <xdr:colOff>63500</xdr:colOff>
      <xdr:row>55</xdr:row>
      <xdr:rowOff>132826</xdr:rowOff>
    </xdr:to>
    <xdr:cxnSp macro="">
      <xdr:nvCxnSpPr>
        <xdr:cNvPr id="119" name="直線コネクタ 118"/>
        <xdr:cNvCxnSpPr/>
      </xdr:nvCxnSpPr>
      <xdr:spPr>
        <a:xfrm>
          <a:off x="3797300" y="9396808"/>
          <a:ext cx="838200" cy="1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138508</xdr:rowOff>
    </xdr:from>
    <xdr:to>
      <xdr:col>19</xdr:col>
      <xdr:colOff>177800</xdr:colOff>
      <xdr:row>57</xdr:row>
      <xdr:rowOff>122522</xdr:rowOff>
    </xdr:to>
    <xdr:cxnSp macro="">
      <xdr:nvCxnSpPr>
        <xdr:cNvPr id="122" name="直線コネクタ 121"/>
        <xdr:cNvCxnSpPr/>
      </xdr:nvCxnSpPr>
      <xdr:spPr>
        <a:xfrm flipV="1">
          <a:off x="2908300" y="9396808"/>
          <a:ext cx="889000" cy="49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121248</xdr:rowOff>
    </xdr:from>
    <xdr:to>
      <xdr:col>15</xdr:col>
      <xdr:colOff>50800</xdr:colOff>
      <xdr:row>57</xdr:row>
      <xdr:rowOff>122522</xdr:rowOff>
    </xdr:to>
    <xdr:cxnSp macro="">
      <xdr:nvCxnSpPr>
        <xdr:cNvPr id="125" name="直線コネクタ 124"/>
        <xdr:cNvCxnSpPr/>
      </xdr:nvCxnSpPr>
      <xdr:spPr>
        <a:xfrm>
          <a:off x="2019300" y="9893898"/>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69700</xdr:rowOff>
    </xdr:from>
    <xdr:to>
      <xdr:col>10</xdr:col>
      <xdr:colOff>114300</xdr:colOff>
      <xdr:row>57</xdr:row>
      <xdr:rowOff>121248</xdr:rowOff>
    </xdr:to>
    <xdr:cxnSp macro="">
      <xdr:nvCxnSpPr>
        <xdr:cNvPr id="128" name="直線コネクタ 127"/>
        <xdr:cNvCxnSpPr/>
      </xdr:nvCxnSpPr>
      <xdr:spPr>
        <a:xfrm>
          <a:off x="1130300" y="9842350"/>
          <a:ext cx="889000" cy="5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82026</xdr:rowOff>
    </xdr:from>
    <xdr:to>
      <xdr:col>24</xdr:col>
      <xdr:colOff>114300</xdr:colOff>
      <xdr:row>56</xdr:row>
      <xdr:rowOff>12176</xdr:rowOff>
    </xdr:to>
    <xdr:sp macro="" textlink="">
      <xdr:nvSpPr>
        <xdr:cNvPr id="138" name="楕円 137"/>
        <xdr:cNvSpPr/>
      </xdr:nvSpPr>
      <xdr:spPr>
        <a:xfrm>
          <a:off x="4584700" y="95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104903</xdr:rowOff>
    </xdr:from>
    <xdr:ext cx="534377" cy="259045"/>
    <xdr:sp macro="" textlink="">
      <xdr:nvSpPr>
        <xdr:cNvPr id="139" name="総務費該当値テキスト"/>
        <xdr:cNvSpPr txBox="1"/>
      </xdr:nvSpPr>
      <xdr:spPr>
        <a:xfrm>
          <a:off x="4686300" y="936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87708</xdr:rowOff>
    </xdr:from>
    <xdr:to>
      <xdr:col>20</xdr:col>
      <xdr:colOff>38100</xdr:colOff>
      <xdr:row>55</xdr:row>
      <xdr:rowOff>17858</xdr:rowOff>
    </xdr:to>
    <xdr:sp macro="" textlink="">
      <xdr:nvSpPr>
        <xdr:cNvPr id="140" name="楕円 139"/>
        <xdr:cNvSpPr/>
      </xdr:nvSpPr>
      <xdr:spPr>
        <a:xfrm>
          <a:off x="3746500" y="9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34385</xdr:rowOff>
    </xdr:from>
    <xdr:ext cx="534377" cy="259045"/>
    <xdr:sp macro="" textlink="">
      <xdr:nvSpPr>
        <xdr:cNvPr id="141" name="テキスト ボックス 140"/>
        <xdr:cNvSpPr txBox="1"/>
      </xdr:nvSpPr>
      <xdr:spPr>
        <a:xfrm>
          <a:off x="3530111" y="91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71722</xdr:rowOff>
    </xdr:from>
    <xdr:to>
      <xdr:col>15</xdr:col>
      <xdr:colOff>101600</xdr:colOff>
      <xdr:row>58</xdr:row>
      <xdr:rowOff>1872</xdr:rowOff>
    </xdr:to>
    <xdr:sp macro="" textlink="">
      <xdr:nvSpPr>
        <xdr:cNvPr id="142" name="楕円 141"/>
        <xdr:cNvSpPr/>
      </xdr:nvSpPr>
      <xdr:spPr>
        <a:xfrm>
          <a:off x="2857500" y="98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164449</xdr:rowOff>
    </xdr:from>
    <xdr:ext cx="534377" cy="259045"/>
    <xdr:sp macro="" textlink="">
      <xdr:nvSpPr>
        <xdr:cNvPr id="143" name="テキスト ボックス 142"/>
        <xdr:cNvSpPr txBox="1"/>
      </xdr:nvSpPr>
      <xdr:spPr>
        <a:xfrm>
          <a:off x="2641111" y="99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70448</xdr:rowOff>
    </xdr:from>
    <xdr:to>
      <xdr:col>10</xdr:col>
      <xdr:colOff>165100</xdr:colOff>
      <xdr:row>58</xdr:row>
      <xdr:rowOff>598</xdr:rowOff>
    </xdr:to>
    <xdr:sp macro="" textlink="">
      <xdr:nvSpPr>
        <xdr:cNvPr id="144" name="楕円 143"/>
        <xdr:cNvSpPr/>
      </xdr:nvSpPr>
      <xdr:spPr>
        <a:xfrm>
          <a:off x="1968500" y="98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163175</xdr:rowOff>
    </xdr:from>
    <xdr:ext cx="534377" cy="259045"/>
    <xdr:sp macro="" textlink="">
      <xdr:nvSpPr>
        <xdr:cNvPr id="145" name="テキスト ボックス 144"/>
        <xdr:cNvSpPr txBox="1"/>
      </xdr:nvSpPr>
      <xdr:spPr>
        <a:xfrm>
          <a:off x="1752111" y="99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18900</xdr:rowOff>
    </xdr:from>
    <xdr:to>
      <xdr:col>6</xdr:col>
      <xdr:colOff>38100</xdr:colOff>
      <xdr:row>57</xdr:row>
      <xdr:rowOff>120500</xdr:rowOff>
    </xdr:to>
    <xdr:sp macro="" textlink="">
      <xdr:nvSpPr>
        <xdr:cNvPr id="146" name="楕円 145"/>
        <xdr:cNvSpPr/>
      </xdr:nvSpPr>
      <xdr:spPr>
        <a:xfrm>
          <a:off x="1079500" y="97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111627</xdr:rowOff>
    </xdr:from>
    <xdr:ext cx="534377" cy="259045"/>
    <xdr:sp macro="" textlink="">
      <xdr:nvSpPr>
        <xdr:cNvPr id="147" name="テキスト ボックス 146"/>
        <xdr:cNvSpPr txBox="1"/>
      </xdr:nvSpPr>
      <xdr:spPr>
        <a:xfrm>
          <a:off x="863111" y="98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109089</xdr:rowOff>
    </xdr:from>
    <xdr:to>
      <xdr:col>24</xdr:col>
      <xdr:colOff>63500</xdr:colOff>
      <xdr:row>76</xdr:row>
      <xdr:rowOff>112530</xdr:rowOff>
    </xdr:to>
    <xdr:cxnSp macro="">
      <xdr:nvCxnSpPr>
        <xdr:cNvPr id="179" name="直線コネクタ 178"/>
        <xdr:cNvCxnSpPr/>
      </xdr:nvCxnSpPr>
      <xdr:spPr>
        <a:xfrm flipV="1">
          <a:off x="3797300" y="13139289"/>
          <a:ext cx="8382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84531</xdr:rowOff>
    </xdr:from>
    <xdr:to>
      <xdr:col>19</xdr:col>
      <xdr:colOff>177800</xdr:colOff>
      <xdr:row>76</xdr:row>
      <xdr:rowOff>112530</xdr:rowOff>
    </xdr:to>
    <xdr:cxnSp macro="">
      <xdr:nvCxnSpPr>
        <xdr:cNvPr id="182" name="直線コネクタ 181"/>
        <xdr:cNvCxnSpPr/>
      </xdr:nvCxnSpPr>
      <xdr:spPr>
        <a:xfrm>
          <a:off x="2908300" y="13114731"/>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84531</xdr:rowOff>
    </xdr:from>
    <xdr:to>
      <xdr:col>15</xdr:col>
      <xdr:colOff>50800</xdr:colOff>
      <xdr:row>77</xdr:row>
      <xdr:rowOff>15287</xdr:rowOff>
    </xdr:to>
    <xdr:cxnSp macro="">
      <xdr:nvCxnSpPr>
        <xdr:cNvPr id="185" name="直線コネクタ 184"/>
        <xdr:cNvCxnSpPr/>
      </xdr:nvCxnSpPr>
      <xdr:spPr>
        <a:xfrm flipV="1">
          <a:off x="2019300" y="13114731"/>
          <a:ext cx="889000" cy="10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15287</xdr:rowOff>
    </xdr:from>
    <xdr:to>
      <xdr:col>10</xdr:col>
      <xdr:colOff>114300</xdr:colOff>
      <xdr:row>77</xdr:row>
      <xdr:rowOff>38647</xdr:rowOff>
    </xdr:to>
    <xdr:cxnSp macro="">
      <xdr:nvCxnSpPr>
        <xdr:cNvPr id="188" name="直線コネクタ 187"/>
        <xdr:cNvCxnSpPr/>
      </xdr:nvCxnSpPr>
      <xdr:spPr>
        <a:xfrm flipV="1">
          <a:off x="1130300" y="13216937"/>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58289</xdr:rowOff>
    </xdr:from>
    <xdr:to>
      <xdr:col>24</xdr:col>
      <xdr:colOff>114300</xdr:colOff>
      <xdr:row>76</xdr:row>
      <xdr:rowOff>159889</xdr:rowOff>
    </xdr:to>
    <xdr:sp macro="" textlink="">
      <xdr:nvSpPr>
        <xdr:cNvPr id="198" name="楕円 197"/>
        <xdr:cNvSpPr/>
      </xdr:nvSpPr>
      <xdr:spPr>
        <a:xfrm>
          <a:off x="4584700" y="130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36716</xdr:rowOff>
    </xdr:from>
    <xdr:ext cx="599010" cy="259045"/>
    <xdr:sp macro="" textlink="">
      <xdr:nvSpPr>
        <xdr:cNvPr id="199" name="民生費該当値テキスト"/>
        <xdr:cNvSpPr txBox="1"/>
      </xdr:nvSpPr>
      <xdr:spPr>
        <a:xfrm>
          <a:off x="4686300" y="1306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61730</xdr:rowOff>
    </xdr:from>
    <xdr:to>
      <xdr:col>20</xdr:col>
      <xdr:colOff>38100</xdr:colOff>
      <xdr:row>76</xdr:row>
      <xdr:rowOff>163330</xdr:rowOff>
    </xdr:to>
    <xdr:sp macro="" textlink="">
      <xdr:nvSpPr>
        <xdr:cNvPr id="200" name="楕円 199"/>
        <xdr:cNvSpPr/>
      </xdr:nvSpPr>
      <xdr:spPr>
        <a:xfrm>
          <a:off x="3746500" y="130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154457</xdr:rowOff>
    </xdr:from>
    <xdr:ext cx="599010" cy="259045"/>
    <xdr:sp macro="" textlink="">
      <xdr:nvSpPr>
        <xdr:cNvPr id="201" name="テキスト ボックス 200"/>
        <xdr:cNvSpPr txBox="1"/>
      </xdr:nvSpPr>
      <xdr:spPr>
        <a:xfrm>
          <a:off x="3497795" y="1318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33731</xdr:rowOff>
    </xdr:from>
    <xdr:to>
      <xdr:col>15</xdr:col>
      <xdr:colOff>101600</xdr:colOff>
      <xdr:row>76</xdr:row>
      <xdr:rowOff>135331</xdr:rowOff>
    </xdr:to>
    <xdr:sp macro="" textlink="">
      <xdr:nvSpPr>
        <xdr:cNvPr id="202" name="楕円 201"/>
        <xdr:cNvSpPr/>
      </xdr:nvSpPr>
      <xdr:spPr>
        <a:xfrm>
          <a:off x="2857500" y="130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126458</xdr:rowOff>
    </xdr:from>
    <xdr:ext cx="599010" cy="259045"/>
    <xdr:sp macro="" textlink="">
      <xdr:nvSpPr>
        <xdr:cNvPr id="203" name="テキスト ボックス 202"/>
        <xdr:cNvSpPr txBox="1"/>
      </xdr:nvSpPr>
      <xdr:spPr>
        <a:xfrm>
          <a:off x="2608795" y="131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135937</xdr:rowOff>
    </xdr:from>
    <xdr:to>
      <xdr:col>10</xdr:col>
      <xdr:colOff>165100</xdr:colOff>
      <xdr:row>77</xdr:row>
      <xdr:rowOff>66087</xdr:rowOff>
    </xdr:to>
    <xdr:sp macro="" textlink="">
      <xdr:nvSpPr>
        <xdr:cNvPr id="204" name="楕円 203"/>
        <xdr:cNvSpPr/>
      </xdr:nvSpPr>
      <xdr:spPr>
        <a:xfrm>
          <a:off x="1968500" y="131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57214</xdr:rowOff>
    </xdr:from>
    <xdr:ext cx="599010" cy="259045"/>
    <xdr:sp macro="" textlink="">
      <xdr:nvSpPr>
        <xdr:cNvPr id="205" name="テキスト ボックス 204"/>
        <xdr:cNvSpPr txBox="1"/>
      </xdr:nvSpPr>
      <xdr:spPr>
        <a:xfrm>
          <a:off x="1719795" y="1325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159297</xdr:rowOff>
    </xdr:from>
    <xdr:to>
      <xdr:col>6</xdr:col>
      <xdr:colOff>38100</xdr:colOff>
      <xdr:row>77</xdr:row>
      <xdr:rowOff>89447</xdr:rowOff>
    </xdr:to>
    <xdr:sp macro="" textlink="">
      <xdr:nvSpPr>
        <xdr:cNvPr id="206" name="楕円 205"/>
        <xdr:cNvSpPr/>
      </xdr:nvSpPr>
      <xdr:spPr>
        <a:xfrm>
          <a:off x="1079500" y="131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80574</xdr:rowOff>
    </xdr:from>
    <xdr:ext cx="599010" cy="259045"/>
    <xdr:sp macro="" textlink="">
      <xdr:nvSpPr>
        <xdr:cNvPr id="207" name="テキスト ボックス 206"/>
        <xdr:cNvSpPr txBox="1"/>
      </xdr:nvSpPr>
      <xdr:spPr>
        <a:xfrm>
          <a:off x="830795" y="132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101964</xdr:rowOff>
    </xdr:from>
    <xdr:to>
      <xdr:col>24</xdr:col>
      <xdr:colOff>63500</xdr:colOff>
      <xdr:row>97</xdr:row>
      <xdr:rowOff>108513</xdr:rowOff>
    </xdr:to>
    <xdr:cxnSp macro="">
      <xdr:nvCxnSpPr>
        <xdr:cNvPr id="239" name="直線コネクタ 238"/>
        <xdr:cNvCxnSpPr/>
      </xdr:nvCxnSpPr>
      <xdr:spPr>
        <a:xfrm>
          <a:off x="3797300" y="16732614"/>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101964</xdr:rowOff>
    </xdr:from>
    <xdr:to>
      <xdr:col>19</xdr:col>
      <xdr:colOff>177800</xdr:colOff>
      <xdr:row>97</xdr:row>
      <xdr:rowOff>144599</xdr:rowOff>
    </xdr:to>
    <xdr:cxnSp macro="">
      <xdr:nvCxnSpPr>
        <xdr:cNvPr id="242" name="直線コネクタ 241"/>
        <xdr:cNvCxnSpPr/>
      </xdr:nvCxnSpPr>
      <xdr:spPr>
        <a:xfrm flipV="1">
          <a:off x="2908300" y="16732614"/>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144599</xdr:rowOff>
    </xdr:from>
    <xdr:to>
      <xdr:col>15</xdr:col>
      <xdr:colOff>50800</xdr:colOff>
      <xdr:row>97</xdr:row>
      <xdr:rowOff>150543</xdr:rowOff>
    </xdr:to>
    <xdr:cxnSp macro="">
      <xdr:nvCxnSpPr>
        <xdr:cNvPr id="245" name="直線コネクタ 244"/>
        <xdr:cNvCxnSpPr/>
      </xdr:nvCxnSpPr>
      <xdr:spPr>
        <a:xfrm flipV="1">
          <a:off x="2019300" y="1677524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150543</xdr:rowOff>
    </xdr:from>
    <xdr:to>
      <xdr:col>10</xdr:col>
      <xdr:colOff>114300</xdr:colOff>
      <xdr:row>98</xdr:row>
      <xdr:rowOff>31409</xdr:rowOff>
    </xdr:to>
    <xdr:cxnSp macro="">
      <xdr:nvCxnSpPr>
        <xdr:cNvPr id="248" name="直線コネクタ 247"/>
        <xdr:cNvCxnSpPr/>
      </xdr:nvCxnSpPr>
      <xdr:spPr>
        <a:xfrm flipV="1">
          <a:off x="1130300" y="16781193"/>
          <a:ext cx="8890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57713</xdr:rowOff>
    </xdr:from>
    <xdr:to>
      <xdr:col>24</xdr:col>
      <xdr:colOff>114300</xdr:colOff>
      <xdr:row>97</xdr:row>
      <xdr:rowOff>159313</xdr:rowOff>
    </xdr:to>
    <xdr:sp macro="" textlink="">
      <xdr:nvSpPr>
        <xdr:cNvPr id="258" name="楕円 257"/>
        <xdr:cNvSpPr/>
      </xdr:nvSpPr>
      <xdr:spPr>
        <a:xfrm>
          <a:off x="4584700" y="166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80590</xdr:rowOff>
    </xdr:from>
    <xdr:ext cx="534377" cy="259045"/>
    <xdr:sp macro="" textlink="">
      <xdr:nvSpPr>
        <xdr:cNvPr id="259" name="衛生費該当値テキスト"/>
        <xdr:cNvSpPr txBox="1"/>
      </xdr:nvSpPr>
      <xdr:spPr>
        <a:xfrm>
          <a:off x="4686300" y="165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51164</xdr:rowOff>
    </xdr:from>
    <xdr:to>
      <xdr:col>20</xdr:col>
      <xdr:colOff>38100</xdr:colOff>
      <xdr:row>97</xdr:row>
      <xdr:rowOff>152764</xdr:rowOff>
    </xdr:to>
    <xdr:sp macro="" textlink="">
      <xdr:nvSpPr>
        <xdr:cNvPr id="260" name="楕円 259"/>
        <xdr:cNvSpPr/>
      </xdr:nvSpPr>
      <xdr:spPr>
        <a:xfrm>
          <a:off x="3746500" y="166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169291</xdr:rowOff>
    </xdr:from>
    <xdr:ext cx="534377" cy="259045"/>
    <xdr:sp macro="" textlink="">
      <xdr:nvSpPr>
        <xdr:cNvPr id="261" name="テキスト ボックス 260"/>
        <xdr:cNvSpPr txBox="1"/>
      </xdr:nvSpPr>
      <xdr:spPr>
        <a:xfrm>
          <a:off x="3530111" y="164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93799</xdr:rowOff>
    </xdr:from>
    <xdr:to>
      <xdr:col>15</xdr:col>
      <xdr:colOff>101600</xdr:colOff>
      <xdr:row>98</xdr:row>
      <xdr:rowOff>23949</xdr:rowOff>
    </xdr:to>
    <xdr:sp macro="" textlink="">
      <xdr:nvSpPr>
        <xdr:cNvPr id="262" name="楕円 261"/>
        <xdr:cNvSpPr/>
      </xdr:nvSpPr>
      <xdr:spPr>
        <a:xfrm>
          <a:off x="2857500" y="167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40476</xdr:rowOff>
    </xdr:from>
    <xdr:ext cx="534377" cy="259045"/>
    <xdr:sp macro="" textlink="">
      <xdr:nvSpPr>
        <xdr:cNvPr id="263" name="テキスト ボックス 262"/>
        <xdr:cNvSpPr txBox="1"/>
      </xdr:nvSpPr>
      <xdr:spPr>
        <a:xfrm>
          <a:off x="2641111" y="164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99743</xdr:rowOff>
    </xdr:from>
    <xdr:to>
      <xdr:col>10</xdr:col>
      <xdr:colOff>165100</xdr:colOff>
      <xdr:row>98</xdr:row>
      <xdr:rowOff>29893</xdr:rowOff>
    </xdr:to>
    <xdr:sp macro="" textlink="">
      <xdr:nvSpPr>
        <xdr:cNvPr id="264" name="楕円 263"/>
        <xdr:cNvSpPr/>
      </xdr:nvSpPr>
      <xdr:spPr>
        <a:xfrm>
          <a:off x="1968500" y="167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46420</xdr:rowOff>
    </xdr:from>
    <xdr:ext cx="534377" cy="259045"/>
    <xdr:sp macro="" textlink="">
      <xdr:nvSpPr>
        <xdr:cNvPr id="265" name="テキスト ボックス 264"/>
        <xdr:cNvSpPr txBox="1"/>
      </xdr:nvSpPr>
      <xdr:spPr>
        <a:xfrm>
          <a:off x="1752111" y="1650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152059</xdr:rowOff>
    </xdr:from>
    <xdr:to>
      <xdr:col>6</xdr:col>
      <xdr:colOff>38100</xdr:colOff>
      <xdr:row>98</xdr:row>
      <xdr:rowOff>82209</xdr:rowOff>
    </xdr:to>
    <xdr:sp macro="" textlink="">
      <xdr:nvSpPr>
        <xdr:cNvPr id="266" name="楕円 265"/>
        <xdr:cNvSpPr/>
      </xdr:nvSpPr>
      <xdr:spPr>
        <a:xfrm>
          <a:off x="1079500" y="167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73336</xdr:rowOff>
    </xdr:from>
    <xdr:ext cx="534377" cy="259045"/>
    <xdr:sp macro="" textlink="">
      <xdr:nvSpPr>
        <xdr:cNvPr id="267" name="テキスト ボックス 266"/>
        <xdr:cNvSpPr txBox="1"/>
      </xdr:nvSpPr>
      <xdr:spPr>
        <a:xfrm>
          <a:off x="863111" y="1687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23876</xdr:rowOff>
    </xdr:from>
    <xdr:to>
      <xdr:col>55</xdr:col>
      <xdr:colOff>0</xdr:colOff>
      <xdr:row>38</xdr:row>
      <xdr:rowOff>24257</xdr:rowOff>
    </xdr:to>
    <xdr:cxnSp macro="">
      <xdr:nvCxnSpPr>
        <xdr:cNvPr id="296" name="直線コネクタ 295"/>
        <xdr:cNvCxnSpPr/>
      </xdr:nvCxnSpPr>
      <xdr:spPr>
        <a:xfrm>
          <a:off x="9639300" y="653897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23876</xdr:rowOff>
    </xdr:from>
    <xdr:to>
      <xdr:col>50</xdr:col>
      <xdr:colOff>114300</xdr:colOff>
      <xdr:row>38</xdr:row>
      <xdr:rowOff>31115</xdr:rowOff>
    </xdr:to>
    <xdr:cxnSp macro="">
      <xdr:nvCxnSpPr>
        <xdr:cNvPr id="299" name="直線コネクタ 298"/>
        <xdr:cNvCxnSpPr/>
      </xdr:nvCxnSpPr>
      <xdr:spPr>
        <a:xfrm flipV="1">
          <a:off x="8750300" y="65389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29591</xdr:rowOff>
    </xdr:from>
    <xdr:to>
      <xdr:col>45</xdr:col>
      <xdr:colOff>177800</xdr:colOff>
      <xdr:row>38</xdr:row>
      <xdr:rowOff>31115</xdr:rowOff>
    </xdr:to>
    <xdr:cxnSp macro="">
      <xdr:nvCxnSpPr>
        <xdr:cNvPr id="302" name="直線コネクタ 301"/>
        <xdr:cNvCxnSpPr/>
      </xdr:nvCxnSpPr>
      <xdr:spPr>
        <a:xfrm>
          <a:off x="7861300" y="65446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129794</xdr:rowOff>
    </xdr:from>
    <xdr:to>
      <xdr:col>41</xdr:col>
      <xdr:colOff>50800</xdr:colOff>
      <xdr:row>38</xdr:row>
      <xdr:rowOff>29591</xdr:rowOff>
    </xdr:to>
    <xdr:cxnSp macro="">
      <xdr:nvCxnSpPr>
        <xdr:cNvPr id="305" name="直線コネクタ 304"/>
        <xdr:cNvCxnSpPr/>
      </xdr:nvCxnSpPr>
      <xdr:spPr>
        <a:xfrm>
          <a:off x="6972300" y="6473444"/>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144907</xdr:rowOff>
    </xdr:from>
    <xdr:to>
      <xdr:col>55</xdr:col>
      <xdr:colOff>50800</xdr:colOff>
      <xdr:row>38</xdr:row>
      <xdr:rowOff>75057</xdr:rowOff>
    </xdr:to>
    <xdr:sp macro="" textlink="">
      <xdr:nvSpPr>
        <xdr:cNvPr id="315" name="楕円 314"/>
        <xdr:cNvSpPr/>
      </xdr:nvSpPr>
      <xdr:spPr>
        <a:xfrm>
          <a:off x="104267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123334</xdr:rowOff>
    </xdr:from>
    <xdr:ext cx="378565" cy="259045"/>
    <xdr:sp macro="" textlink="">
      <xdr:nvSpPr>
        <xdr:cNvPr id="316" name="労働費該当値テキスト"/>
        <xdr:cNvSpPr txBox="1"/>
      </xdr:nvSpPr>
      <xdr:spPr>
        <a:xfrm>
          <a:off x="10528300"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144526</xdr:rowOff>
    </xdr:from>
    <xdr:to>
      <xdr:col>50</xdr:col>
      <xdr:colOff>165100</xdr:colOff>
      <xdr:row>38</xdr:row>
      <xdr:rowOff>74676</xdr:rowOff>
    </xdr:to>
    <xdr:sp macro="" textlink="">
      <xdr:nvSpPr>
        <xdr:cNvPr id="317" name="楕円 316"/>
        <xdr:cNvSpPr/>
      </xdr:nvSpPr>
      <xdr:spPr>
        <a:xfrm>
          <a:off x="9588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65803</xdr:rowOff>
    </xdr:from>
    <xdr:ext cx="378565" cy="259045"/>
    <xdr:sp macro="" textlink="">
      <xdr:nvSpPr>
        <xdr:cNvPr id="318" name="テキスト ボックス 317"/>
        <xdr:cNvSpPr txBox="1"/>
      </xdr:nvSpPr>
      <xdr:spPr>
        <a:xfrm>
          <a:off x="9450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151765</xdr:rowOff>
    </xdr:from>
    <xdr:to>
      <xdr:col>46</xdr:col>
      <xdr:colOff>38100</xdr:colOff>
      <xdr:row>38</xdr:row>
      <xdr:rowOff>81915</xdr:rowOff>
    </xdr:to>
    <xdr:sp macro="" textlink="">
      <xdr:nvSpPr>
        <xdr:cNvPr id="319" name="楕円 318"/>
        <xdr:cNvSpPr/>
      </xdr:nvSpPr>
      <xdr:spPr>
        <a:xfrm>
          <a:off x="8699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73042</xdr:rowOff>
    </xdr:from>
    <xdr:ext cx="378565" cy="259045"/>
    <xdr:sp macro="" textlink="">
      <xdr:nvSpPr>
        <xdr:cNvPr id="320" name="テキスト ボックス 319"/>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150241</xdr:rowOff>
    </xdr:from>
    <xdr:to>
      <xdr:col>41</xdr:col>
      <xdr:colOff>101600</xdr:colOff>
      <xdr:row>38</xdr:row>
      <xdr:rowOff>80390</xdr:rowOff>
    </xdr:to>
    <xdr:sp macro="" textlink="">
      <xdr:nvSpPr>
        <xdr:cNvPr id="321" name="楕円 320"/>
        <xdr:cNvSpPr/>
      </xdr:nvSpPr>
      <xdr:spPr>
        <a:xfrm>
          <a:off x="7810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71518</xdr:rowOff>
    </xdr:from>
    <xdr:ext cx="378565" cy="259045"/>
    <xdr:sp macro="" textlink="">
      <xdr:nvSpPr>
        <xdr:cNvPr id="322" name="テキスト ボックス 321"/>
        <xdr:cNvSpPr txBox="1"/>
      </xdr:nvSpPr>
      <xdr:spPr>
        <a:xfrm>
          <a:off x="7672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78994</xdr:rowOff>
    </xdr:from>
    <xdr:to>
      <xdr:col>36</xdr:col>
      <xdr:colOff>165100</xdr:colOff>
      <xdr:row>38</xdr:row>
      <xdr:rowOff>9144</xdr:rowOff>
    </xdr:to>
    <xdr:sp macro="" textlink="">
      <xdr:nvSpPr>
        <xdr:cNvPr id="323" name="楕円 322"/>
        <xdr:cNvSpPr/>
      </xdr:nvSpPr>
      <xdr:spPr>
        <a:xfrm>
          <a:off x="6921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271</xdr:rowOff>
    </xdr:from>
    <xdr:ext cx="378565" cy="259045"/>
    <xdr:sp macro="" textlink="">
      <xdr:nvSpPr>
        <xdr:cNvPr id="324" name="テキスト ボックス 323"/>
        <xdr:cNvSpPr txBox="1"/>
      </xdr:nvSpPr>
      <xdr:spPr>
        <a:xfrm>
          <a:off x="6783017"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89598</xdr:rowOff>
    </xdr:from>
    <xdr:to>
      <xdr:col>55</xdr:col>
      <xdr:colOff>0</xdr:colOff>
      <xdr:row>58</xdr:row>
      <xdr:rowOff>111887</xdr:rowOff>
    </xdr:to>
    <xdr:cxnSp macro="">
      <xdr:nvCxnSpPr>
        <xdr:cNvPr id="353" name="直線コネクタ 352"/>
        <xdr:cNvCxnSpPr/>
      </xdr:nvCxnSpPr>
      <xdr:spPr>
        <a:xfrm flipV="1">
          <a:off x="9639300" y="10033698"/>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30715</xdr:rowOff>
    </xdr:from>
    <xdr:to>
      <xdr:col>50</xdr:col>
      <xdr:colOff>114300</xdr:colOff>
      <xdr:row>58</xdr:row>
      <xdr:rowOff>111887</xdr:rowOff>
    </xdr:to>
    <xdr:cxnSp macro="">
      <xdr:nvCxnSpPr>
        <xdr:cNvPr id="356" name="直線コネクタ 355"/>
        <xdr:cNvCxnSpPr/>
      </xdr:nvCxnSpPr>
      <xdr:spPr>
        <a:xfrm>
          <a:off x="8750300" y="9974815"/>
          <a:ext cx="889000" cy="8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30715</xdr:rowOff>
    </xdr:from>
    <xdr:to>
      <xdr:col>45</xdr:col>
      <xdr:colOff>177800</xdr:colOff>
      <xdr:row>58</xdr:row>
      <xdr:rowOff>86302</xdr:rowOff>
    </xdr:to>
    <xdr:cxnSp macro="">
      <xdr:nvCxnSpPr>
        <xdr:cNvPr id="359" name="直線コネクタ 358"/>
        <xdr:cNvCxnSpPr/>
      </xdr:nvCxnSpPr>
      <xdr:spPr>
        <a:xfrm flipV="1">
          <a:off x="7861300" y="9974815"/>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54928</xdr:rowOff>
    </xdr:from>
    <xdr:to>
      <xdr:col>41</xdr:col>
      <xdr:colOff>50800</xdr:colOff>
      <xdr:row>58</xdr:row>
      <xdr:rowOff>86302</xdr:rowOff>
    </xdr:to>
    <xdr:cxnSp macro="">
      <xdr:nvCxnSpPr>
        <xdr:cNvPr id="362" name="直線コネクタ 361"/>
        <xdr:cNvCxnSpPr/>
      </xdr:nvCxnSpPr>
      <xdr:spPr>
        <a:xfrm>
          <a:off x="6972300" y="9999028"/>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38798</xdr:rowOff>
    </xdr:from>
    <xdr:to>
      <xdr:col>55</xdr:col>
      <xdr:colOff>50800</xdr:colOff>
      <xdr:row>58</xdr:row>
      <xdr:rowOff>140398</xdr:rowOff>
    </xdr:to>
    <xdr:sp macro="" textlink="">
      <xdr:nvSpPr>
        <xdr:cNvPr id="372" name="楕円 371"/>
        <xdr:cNvSpPr/>
      </xdr:nvSpPr>
      <xdr:spPr>
        <a:xfrm>
          <a:off x="10426700" y="99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169625</xdr:rowOff>
    </xdr:from>
    <xdr:ext cx="469744" cy="259045"/>
    <xdr:sp macro="" textlink="">
      <xdr:nvSpPr>
        <xdr:cNvPr id="373" name="農林水産業費該当値テキスト"/>
        <xdr:cNvSpPr txBox="1"/>
      </xdr:nvSpPr>
      <xdr:spPr>
        <a:xfrm>
          <a:off x="10528300" y="977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61087</xdr:rowOff>
    </xdr:from>
    <xdr:to>
      <xdr:col>50</xdr:col>
      <xdr:colOff>165100</xdr:colOff>
      <xdr:row>58</xdr:row>
      <xdr:rowOff>162687</xdr:rowOff>
    </xdr:to>
    <xdr:sp macro="" textlink="">
      <xdr:nvSpPr>
        <xdr:cNvPr id="374" name="楕円 373"/>
        <xdr:cNvSpPr/>
      </xdr:nvSpPr>
      <xdr:spPr>
        <a:xfrm>
          <a:off x="9588500" y="100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153814</xdr:rowOff>
    </xdr:from>
    <xdr:ext cx="469744" cy="259045"/>
    <xdr:sp macro="" textlink="">
      <xdr:nvSpPr>
        <xdr:cNvPr id="375" name="テキスト ボックス 374"/>
        <xdr:cNvSpPr txBox="1"/>
      </xdr:nvSpPr>
      <xdr:spPr>
        <a:xfrm>
          <a:off x="9404428"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151365</xdr:rowOff>
    </xdr:from>
    <xdr:to>
      <xdr:col>46</xdr:col>
      <xdr:colOff>38100</xdr:colOff>
      <xdr:row>58</xdr:row>
      <xdr:rowOff>81515</xdr:rowOff>
    </xdr:to>
    <xdr:sp macro="" textlink="">
      <xdr:nvSpPr>
        <xdr:cNvPr id="376" name="楕円 375"/>
        <xdr:cNvSpPr/>
      </xdr:nvSpPr>
      <xdr:spPr>
        <a:xfrm>
          <a:off x="8699500" y="99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98042</xdr:rowOff>
    </xdr:from>
    <xdr:ext cx="469744" cy="259045"/>
    <xdr:sp macro="" textlink="">
      <xdr:nvSpPr>
        <xdr:cNvPr id="377" name="テキスト ボックス 376"/>
        <xdr:cNvSpPr txBox="1"/>
      </xdr:nvSpPr>
      <xdr:spPr>
        <a:xfrm>
          <a:off x="8515428" y="969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35502</xdr:rowOff>
    </xdr:from>
    <xdr:to>
      <xdr:col>41</xdr:col>
      <xdr:colOff>101600</xdr:colOff>
      <xdr:row>58</xdr:row>
      <xdr:rowOff>137102</xdr:rowOff>
    </xdr:to>
    <xdr:sp macro="" textlink="">
      <xdr:nvSpPr>
        <xdr:cNvPr id="378" name="楕円 377"/>
        <xdr:cNvSpPr/>
      </xdr:nvSpPr>
      <xdr:spPr>
        <a:xfrm>
          <a:off x="7810500" y="99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153629</xdr:rowOff>
    </xdr:from>
    <xdr:ext cx="469744" cy="259045"/>
    <xdr:sp macro="" textlink="">
      <xdr:nvSpPr>
        <xdr:cNvPr id="379" name="テキスト ボックス 378"/>
        <xdr:cNvSpPr txBox="1"/>
      </xdr:nvSpPr>
      <xdr:spPr>
        <a:xfrm>
          <a:off x="7626428" y="97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4128</xdr:rowOff>
    </xdr:from>
    <xdr:to>
      <xdr:col>36</xdr:col>
      <xdr:colOff>165100</xdr:colOff>
      <xdr:row>58</xdr:row>
      <xdr:rowOff>105728</xdr:rowOff>
    </xdr:to>
    <xdr:sp macro="" textlink="">
      <xdr:nvSpPr>
        <xdr:cNvPr id="380" name="楕円 379"/>
        <xdr:cNvSpPr/>
      </xdr:nvSpPr>
      <xdr:spPr>
        <a:xfrm>
          <a:off x="6921500" y="99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96855</xdr:rowOff>
    </xdr:from>
    <xdr:ext cx="469744" cy="259045"/>
    <xdr:sp macro="" textlink="">
      <xdr:nvSpPr>
        <xdr:cNvPr id="381" name="テキスト ボックス 380"/>
        <xdr:cNvSpPr txBox="1"/>
      </xdr:nvSpPr>
      <xdr:spPr>
        <a:xfrm>
          <a:off x="6737428" y="1004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64445</xdr:rowOff>
    </xdr:from>
    <xdr:to>
      <xdr:col>55</xdr:col>
      <xdr:colOff>0</xdr:colOff>
      <xdr:row>75</xdr:row>
      <xdr:rowOff>70069</xdr:rowOff>
    </xdr:to>
    <xdr:cxnSp macro="">
      <xdr:nvCxnSpPr>
        <xdr:cNvPr id="408" name="直線コネクタ 407"/>
        <xdr:cNvCxnSpPr/>
      </xdr:nvCxnSpPr>
      <xdr:spPr>
        <a:xfrm flipV="1">
          <a:off x="9639300" y="12923195"/>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45562</xdr:rowOff>
    </xdr:from>
    <xdr:to>
      <xdr:col>50</xdr:col>
      <xdr:colOff>114300</xdr:colOff>
      <xdr:row>75</xdr:row>
      <xdr:rowOff>70069</xdr:rowOff>
    </xdr:to>
    <xdr:cxnSp macro="">
      <xdr:nvCxnSpPr>
        <xdr:cNvPr id="411" name="直線コネクタ 410"/>
        <xdr:cNvCxnSpPr/>
      </xdr:nvCxnSpPr>
      <xdr:spPr>
        <a:xfrm>
          <a:off x="8750300" y="12904312"/>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72720</xdr:rowOff>
    </xdr:from>
    <xdr:to>
      <xdr:col>45</xdr:col>
      <xdr:colOff>177800</xdr:colOff>
      <xdr:row>75</xdr:row>
      <xdr:rowOff>45562</xdr:rowOff>
    </xdr:to>
    <xdr:cxnSp macro="">
      <xdr:nvCxnSpPr>
        <xdr:cNvPr id="414" name="直線コネクタ 413"/>
        <xdr:cNvCxnSpPr/>
      </xdr:nvCxnSpPr>
      <xdr:spPr>
        <a:xfrm>
          <a:off x="7861300" y="12760020"/>
          <a:ext cx="8890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72720</xdr:rowOff>
    </xdr:from>
    <xdr:to>
      <xdr:col>41</xdr:col>
      <xdr:colOff>50800</xdr:colOff>
      <xdr:row>75</xdr:row>
      <xdr:rowOff>34498</xdr:rowOff>
    </xdr:to>
    <xdr:cxnSp macro="">
      <xdr:nvCxnSpPr>
        <xdr:cNvPr id="417" name="直線コネクタ 416"/>
        <xdr:cNvCxnSpPr/>
      </xdr:nvCxnSpPr>
      <xdr:spPr>
        <a:xfrm flipV="1">
          <a:off x="6972300" y="12760020"/>
          <a:ext cx="889000" cy="1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21" name="テキスト ボックス 420"/>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13645</xdr:rowOff>
    </xdr:from>
    <xdr:to>
      <xdr:col>55</xdr:col>
      <xdr:colOff>50800</xdr:colOff>
      <xdr:row>75</xdr:row>
      <xdr:rowOff>115245</xdr:rowOff>
    </xdr:to>
    <xdr:sp macro="" textlink="">
      <xdr:nvSpPr>
        <xdr:cNvPr id="427" name="楕円 426"/>
        <xdr:cNvSpPr/>
      </xdr:nvSpPr>
      <xdr:spPr>
        <a:xfrm>
          <a:off x="10426700" y="128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36522</xdr:rowOff>
    </xdr:from>
    <xdr:ext cx="534377" cy="259045"/>
    <xdr:sp macro="" textlink="">
      <xdr:nvSpPr>
        <xdr:cNvPr id="428" name="商工費該当値テキスト"/>
        <xdr:cNvSpPr txBox="1"/>
      </xdr:nvSpPr>
      <xdr:spPr>
        <a:xfrm>
          <a:off x="10528300" y="127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19269</xdr:rowOff>
    </xdr:from>
    <xdr:to>
      <xdr:col>50</xdr:col>
      <xdr:colOff>165100</xdr:colOff>
      <xdr:row>75</xdr:row>
      <xdr:rowOff>120869</xdr:rowOff>
    </xdr:to>
    <xdr:sp macro="" textlink="">
      <xdr:nvSpPr>
        <xdr:cNvPr id="429" name="楕円 428"/>
        <xdr:cNvSpPr/>
      </xdr:nvSpPr>
      <xdr:spPr>
        <a:xfrm>
          <a:off x="9588500" y="1287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137396</xdr:rowOff>
    </xdr:from>
    <xdr:ext cx="534377" cy="259045"/>
    <xdr:sp macro="" textlink="">
      <xdr:nvSpPr>
        <xdr:cNvPr id="430" name="テキスト ボックス 429"/>
        <xdr:cNvSpPr txBox="1"/>
      </xdr:nvSpPr>
      <xdr:spPr>
        <a:xfrm>
          <a:off x="9372111" y="126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166212</xdr:rowOff>
    </xdr:from>
    <xdr:to>
      <xdr:col>46</xdr:col>
      <xdr:colOff>38100</xdr:colOff>
      <xdr:row>75</xdr:row>
      <xdr:rowOff>96362</xdr:rowOff>
    </xdr:to>
    <xdr:sp macro="" textlink="">
      <xdr:nvSpPr>
        <xdr:cNvPr id="431" name="楕円 430"/>
        <xdr:cNvSpPr/>
      </xdr:nvSpPr>
      <xdr:spPr>
        <a:xfrm>
          <a:off x="8699500" y="128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112889</xdr:rowOff>
    </xdr:from>
    <xdr:ext cx="534377" cy="259045"/>
    <xdr:sp macro="" textlink="">
      <xdr:nvSpPr>
        <xdr:cNvPr id="432" name="テキスト ボックス 431"/>
        <xdr:cNvSpPr txBox="1"/>
      </xdr:nvSpPr>
      <xdr:spPr>
        <a:xfrm>
          <a:off x="8483111" y="126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21920</xdr:rowOff>
    </xdr:from>
    <xdr:to>
      <xdr:col>41</xdr:col>
      <xdr:colOff>101600</xdr:colOff>
      <xdr:row>74</xdr:row>
      <xdr:rowOff>123520</xdr:rowOff>
    </xdr:to>
    <xdr:sp macro="" textlink="">
      <xdr:nvSpPr>
        <xdr:cNvPr id="433" name="楕円 432"/>
        <xdr:cNvSpPr/>
      </xdr:nvSpPr>
      <xdr:spPr>
        <a:xfrm>
          <a:off x="7810500" y="127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140047</xdr:rowOff>
    </xdr:from>
    <xdr:ext cx="534377" cy="259045"/>
    <xdr:sp macro="" textlink="">
      <xdr:nvSpPr>
        <xdr:cNvPr id="434" name="テキスト ボックス 433"/>
        <xdr:cNvSpPr txBox="1"/>
      </xdr:nvSpPr>
      <xdr:spPr>
        <a:xfrm>
          <a:off x="7594111" y="124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155148</xdr:rowOff>
    </xdr:from>
    <xdr:to>
      <xdr:col>36</xdr:col>
      <xdr:colOff>165100</xdr:colOff>
      <xdr:row>75</xdr:row>
      <xdr:rowOff>85298</xdr:rowOff>
    </xdr:to>
    <xdr:sp macro="" textlink="">
      <xdr:nvSpPr>
        <xdr:cNvPr id="435" name="楕円 434"/>
        <xdr:cNvSpPr/>
      </xdr:nvSpPr>
      <xdr:spPr>
        <a:xfrm>
          <a:off x="6921500" y="12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101825</xdr:rowOff>
    </xdr:from>
    <xdr:ext cx="534377" cy="259045"/>
    <xdr:sp macro="" textlink="">
      <xdr:nvSpPr>
        <xdr:cNvPr id="436" name="テキスト ボックス 435"/>
        <xdr:cNvSpPr txBox="1"/>
      </xdr:nvSpPr>
      <xdr:spPr>
        <a:xfrm>
          <a:off x="6705111" y="12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86047</xdr:rowOff>
    </xdr:from>
    <xdr:to>
      <xdr:col>55</xdr:col>
      <xdr:colOff>0</xdr:colOff>
      <xdr:row>97</xdr:row>
      <xdr:rowOff>93115</xdr:rowOff>
    </xdr:to>
    <xdr:cxnSp macro="">
      <xdr:nvCxnSpPr>
        <xdr:cNvPr id="463" name="直線コネクタ 462"/>
        <xdr:cNvCxnSpPr/>
      </xdr:nvCxnSpPr>
      <xdr:spPr>
        <a:xfrm>
          <a:off x="9639300" y="16716697"/>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63013</xdr:rowOff>
    </xdr:from>
    <xdr:to>
      <xdr:col>50</xdr:col>
      <xdr:colOff>114300</xdr:colOff>
      <xdr:row>97</xdr:row>
      <xdr:rowOff>86047</xdr:rowOff>
    </xdr:to>
    <xdr:cxnSp macro="">
      <xdr:nvCxnSpPr>
        <xdr:cNvPr id="466" name="直線コネクタ 465"/>
        <xdr:cNvCxnSpPr/>
      </xdr:nvCxnSpPr>
      <xdr:spPr>
        <a:xfrm>
          <a:off x="8750300" y="16693663"/>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63013</xdr:rowOff>
    </xdr:from>
    <xdr:to>
      <xdr:col>45</xdr:col>
      <xdr:colOff>177800</xdr:colOff>
      <xdr:row>97</xdr:row>
      <xdr:rowOff>87647</xdr:rowOff>
    </xdr:to>
    <xdr:cxnSp macro="">
      <xdr:nvCxnSpPr>
        <xdr:cNvPr id="469" name="直線コネクタ 468"/>
        <xdr:cNvCxnSpPr/>
      </xdr:nvCxnSpPr>
      <xdr:spPr>
        <a:xfrm flipV="1">
          <a:off x="7861300" y="16693663"/>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87647</xdr:rowOff>
    </xdr:from>
    <xdr:to>
      <xdr:col>41</xdr:col>
      <xdr:colOff>50800</xdr:colOff>
      <xdr:row>97</xdr:row>
      <xdr:rowOff>98315</xdr:rowOff>
    </xdr:to>
    <xdr:cxnSp macro="">
      <xdr:nvCxnSpPr>
        <xdr:cNvPr id="472" name="直線コネクタ 471"/>
        <xdr:cNvCxnSpPr/>
      </xdr:nvCxnSpPr>
      <xdr:spPr>
        <a:xfrm flipV="1">
          <a:off x="6972300" y="1671829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42315</xdr:rowOff>
    </xdr:from>
    <xdr:to>
      <xdr:col>55</xdr:col>
      <xdr:colOff>50800</xdr:colOff>
      <xdr:row>97</xdr:row>
      <xdr:rowOff>143915</xdr:rowOff>
    </xdr:to>
    <xdr:sp macro="" textlink="">
      <xdr:nvSpPr>
        <xdr:cNvPr id="482" name="楕円 481"/>
        <xdr:cNvSpPr/>
      </xdr:nvSpPr>
      <xdr:spPr>
        <a:xfrm>
          <a:off x="10426700" y="166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65192</xdr:rowOff>
    </xdr:from>
    <xdr:ext cx="534377" cy="259045"/>
    <xdr:sp macro="" textlink="">
      <xdr:nvSpPr>
        <xdr:cNvPr id="483" name="土木費該当値テキスト"/>
        <xdr:cNvSpPr txBox="1"/>
      </xdr:nvSpPr>
      <xdr:spPr>
        <a:xfrm>
          <a:off x="10528300" y="165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35247</xdr:rowOff>
    </xdr:from>
    <xdr:to>
      <xdr:col>50</xdr:col>
      <xdr:colOff>165100</xdr:colOff>
      <xdr:row>97</xdr:row>
      <xdr:rowOff>136847</xdr:rowOff>
    </xdr:to>
    <xdr:sp macro="" textlink="">
      <xdr:nvSpPr>
        <xdr:cNvPr id="484" name="楕円 483"/>
        <xdr:cNvSpPr/>
      </xdr:nvSpPr>
      <xdr:spPr>
        <a:xfrm>
          <a:off x="9588500" y="166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153374</xdr:rowOff>
    </xdr:from>
    <xdr:ext cx="534377" cy="259045"/>
    <xdr:sp macro="" textlink="">
      <xdr:nvSpPr>
        <xdr:cNvPr id="485" name="テキスト ボックス 484"/>
        <xdr:cNvSpPr txBox="1"/>
      </xdr:nvSpPr>
      <xdr:spPr>
        <a:xfrm>
          <a:off x="9372111" y="1644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12213</xdr:rowOff>
    </xdr:from>
    <xdr:to>
      <xdr:col>46</xdr:col>
      <xdr:colOff>38100</xdr:colOff>
      <xdr:row>97</xdr:row>
      <xdr:rowOff>113813</xdr:rowOff>
    </xdr:to>
    <xdr:sp macro="" textlink="">
      <xdr:nvSpPr>
        <xdr:cNvPr id="486" name="楕円 485"/>
        <xdr:cNvSpPr/>
      </xdr:nvSpPr>
      <xdr:spPr>
        <a:xfrm>
          <a:off x="8699500" y="166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130340</xdr:rowOff>
    </xdr:from>
    <xdr:ext cx="534377" cy="259045"/>
    <xdr:sp macro="" textlink="">
      <xdr:nvSpPr>
        <xdr:cNvPr id="487" name="テキスト ボックス 486"/>
        <xdr:cNvSpPr txBox="1"/>
      </xdr:nvSpPr>
      <xdr:spPr>
        <a:xfrm>
          <a:off x="8483111" y="164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36847</xdr:rowOff>
    </xdr:from>
    <xdr:to>
      <xdr:col>41</xdr:col>
      <xdr:colOff>101600</xdr:colOff>
      <xdr:row>97</xdr:row>
      <xdr:rowOff>138447</xdr:rowOff>
    </xdr:to>
    <xdr:sp macro="" textlink="">
      <xdr:nvSpPr>
        <xdr:cNvPr id="488" name="楕円 487"/>
        <xdr:cNvSpPr/>
      </xdr:nvSpPr>
      <xdr:spPr>
        <a:xfrm>
          <a:off x="7810500" y="16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154974</xdr:rowOff>
    </xdr:from>
    <xdr:ext cx="534377" cy="259045"/>
    <xdr:sp macro="" textlink="">
      <xdr:nvSpPr>
        <xdr:cNvPr id="489" name="テキスト ボックス 488"/>
        <xdr:cNvSpPr txBox="1"/>
      </xdr:nvSpPr>
      <xdr:spPr>
        <a:xfrm>
          <a:off x="7594111" y="164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47515</xdr:rowOff>
    </xdr:from>
    <xdr:to>
      <xdr:col>36</xdr:col>
      <xdr:colOff>165100</xdr:colOff>
      <xdr:row>97</xdr:row>
      <xdr:rowOff>149115</xdr:rowOff>
    </xdr:to>
    <xdr:sp macro="" textlink="">
      <xdr:nvSpPr>
        <xdr:cNvPr id="490" name="楕円 489"/>
        <xdr:cNvSpPr/>
      </xdr:nvSpPr>
      <xdr:spPr>
        <a:xfrm>
          <a:off x="6921500" y="166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140242</xdr:rowOff>
    </xdr:from>
    <xdr:ext cx="534377" cy="259045"/>
    <xdr:sp macro="" textlink="">
      <xdr:nvSpPr>
        <xdr:cNvPr id="491" name="テキスト ボックス 490"/>
        <xdr:cNvSpPr txBox="1"/>
      </xdr:nvSpPr>
      <xdr:spPr>
        <a:xfrm>
          <a:off x="6705111" y="167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20737</xdr:rowOff>
    </xdr:from>
    <xdr:to>
      <xdr:col>85</xdr:col>
      <xdr:colOff>127000</xdr:colOff>
      <xdr:row>37</xdr:row>
      <xdr:rowOff>98461</xdr:rowOff>
    </xdr:to>
    <xdr:cxnSp macro="">
      <xdr:nvCxnSpPr>
        <xdr:cNvPr id="519" name="直線コネクタ 518"/>
        <xdr:cNvCxnSpPr/>
      </xdr:nvCxnSpPr>
      <xdr:spPr>
        <a:xfrm flipV="1">
          <a:off x="15481300" y="636438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98461</xdr:rowOff>
    </xdr:from>
    <xdr:to>
      <xdr:col>81</xdr:col>
      <xdr:colOff>50800</xdr:colOff>
      <xdr:row>37</xdr:row>
      <xdr:rowOff>114874</xdr:rowOff>
    </xdr:to>
    <xdr:cxnSp macro="">
      <xdr:nvCxnSpPr>
        <xdr:cNvPr id="522" name="直線コネクタ 521"/>
        <xdr:cNvCxnSpPr/>
      </xdr:nvCxnSpPr>
      <xdr:spPr>
        <a:xfrm flipV="1">
          <a:off x="14592300" y="6442111"/>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114874</xdr:rowOff>
    </xdr:from>
    <xdr:to>
      <xdr:col>76</xdr:col>
      <xdr:colOff>114300</xdr:colOff>
      <xdr:row>37</xdr:row>
      <xdr:rowOff>122098</xdr:rowOff>
    </xdr:to>
    <xdr:cxnSp macro="">
      <xdr:nvCxnSpPr>
        <xdr:cNvPr id="525" name="直線コネクタ 524"/>
        <xdr:cNvCxnSpPr/>
      </xdr:nvCxnSpPr>
      <xdr:spPr>
        <a:xfrm flipV="1">
          <a:off x="13703300" y="6458524"/>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122098</xdr:rowOff>
    </xdr:from>
    <xdr:to>
      <xdr:col>71</xdr:col>
      <xdr:colOff>177800</xdr:colOff>
      <xdr:row>37</xdr:row>
      <xdr:rowOff>166172</xdr:rowOff>
    </xdr:to>
    <xdr:cxnSp macro="">
      <xdr:nvCxnSpPr>
        <xdr:cNvPr id="528" name="直線コネクタ 527"/>
        <xdr:cNvCxnSpPr/>
      </xdr:nvCxnSpPr>
      <xdr:spPr>
        <a:xfrm flipV="1">
          <a:off x="12814300" y="6465748"/>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141387</xdr:rowOff>
    </xdr:from>
    <xdr:to>
      <xdr:col>85</xdr:col>
      <xdr:colOff>177800</xdr:colOff>
      <xdr:row>37</xdr:row>
      <xdr:rowOff>71537</xdr:rowOff>
    </xdr:to>
    <xdr:sp macro="" textlink="">
      <xdr:nvSpPr>
        <xdr:cNvPr id="538" name="楕円 537"/>
        <xdr:cNvSpPr/>
      </xdr:nvSpPr>
      <xdr:spPr>
        <a:xfrm>
          <a:off x="16268700" y="63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164264</xdr:rowOff>
    </xdr:from>
    <xdr:ext cx="534377" cy="259045"/>
    <xdr:sp macro="" textlink="">
      <xdr:nvSpPr>
        <xdr:cNvPr id="539" name="消防費該当値テキスト"/>
        <xdr:cNvSpPr txBox="1"/>
      </xdr:nvSpPr>
      <xdr:spPr>
        <a:xfrm>
          <a:off x="16370300" y="616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47661</xdr:rowOff>
    </xdr:from>
    <xdr:to>
      <xdr:col>81</xdr:col>
      <xdr:colOff>101600</xdr:colOff>
      <xdr:row>37</xdr:row>
      <xdr:rowOff>149261</xdr:rowOff>
    </xdr:to>
    <xdr:sp macro="" textlink="">
      <xdr:nvSpPr>
        <xdr:cNvPr id="540" name="楕円 539"/>
        <xdr:cNvSpPr/>
      </xdr:nvSpPr>
      <xdr:spPr>
        <a:xfrm>
          <a:off x="15430500" y="63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140388</xdr:rowOff>
    </xdr:from>
    <xdr:ext cx="534377" cy="259045"/>
    <xdr:sp macro="" textlink="">
      <xdr:nvSpPr>
        <xdr:cNvPr id="541" name="テキスト ボックス 540"/>
        <xdr:cNvSpPr txBox="1"/>
      </xdr:nvSpPr>
      <xdr:spPr>
        <a:xfrm>
          <a:off x="15214111" y="64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64074</xdr:rowOff>
    </xdr:from>
    <xdr:to>
      <xdr:col>76</xdr:col>
      <xdr:colOff>165100</xdr:colOff>
      <xdr:row>37</xdr:row>
      <xdr:rowOff>165674</xdr:rowOff>
    </xdr:to>
    <xdr:sp macro="" textlink="">
      <xdr:nvSpPr>
        <xdr:cNvPr id="542" name="楕円 541"/>
        <xdr:cNvSpPr/>
      </xdr:nvSpPr>
      <xdr:spPr>
        <a:xfrm>
          <a:off x="14541500" y="64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156801</xdr:rowOff>
    </xdr:from>
    <xdr:ext cx="534377" cy="259045"/>
    <xdr:sp macro="" textlink="">
      <xdr:nvSpPr>
        <xdr:cNvPr id="543" name="テキスト ボックス 542"/>
        <xdr:cNvSpPr txBox="1"/>
      </xdr:nvSpPr>
      <xdr:spPr>
        <a:xfrm>
          <a:off x="14325111" y="65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71298</xdr:rowOff>
    </xdr:from>
    <xdr:to>
      <xdr:col>72</xdr:col>
      <xdr:colOff>38100</xdr:colOff>
      <xdr:row>38</xdr:row>
      <xdr:rowOff>1448</xdr:rowOff>
    </xdr:to>
    <xdr:sp macro="" textlink="">
      <xdr:nvSpPr>
        <xdr:cNvPr id="544" name="楕円 543"/>
        <xdr:cNvSpPr/>
      </xdr:nvSpPr>
      <xdr:spPr>
        <a:xfrm>
          <a:off x="13652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17975</xdr:rowOff>
    </xdr:from>
    <xdr:ext cx="534377" cy="259045"/>
    <xdr:sp macro="" textlink="">
      <xdr:nvSpPr>
        <xdr:cNvPr id="545" name="テキスト ボックス 544"/>
        <xdr:cNvSpPr txBox="1"/>
      </xdr:nvSpPr>
      <xdr:spPr>
        <a:xfrm>
          <a:off x="13436111" y="61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115372</xdr:rowOff>
    </xdr:from>
    <xdr:to>
      <xdr:col>67</xdr:col>
      <xdr:colOff>101600</xdr:colOff>
      <xdr:row>38</xdr:row>
      <xdr:rowOff>45522</xdr:rowOff>
    </xdr:to>
    <xdr:sp macro="" textlink="">
      <xdr:nvSpPr>
        <xdr:cNvPr id="546" name="楕円 545"/>
        <xdr:cNvSpPr/>
      </xdr:nvSpPr>
      <xdr:spPr>
        <a:xfrm>
          <a:off x="12763500" y="64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36649</xdr:rowOff>
    </xdr:from>
    <xdr:ext cx="534377" cy="259045"/>
    <xdr:sp macro="" textlink="">
      <xdr:nvSpPr>
        <xdr:cNvPr id="547" name="テキスト ボックス 546"/>
        <xdr:cNvSpPr txBox="1"/>
      </xdr:nvSpPr>
      <xdr:spPr>
        <a:xfrm>
          <a:off x="12547111" y="65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3721</xdr:rowOff>
    </xdr:from>
    <xdr:to>
      <xdr:col>85</xdr:col>
      <xdr:colOff>127000</xdr:colOff>
      <xdr:row>56</xdr:row>
      <xdr:rowOff>17590</xdr:rowOff>
    </xdr:to>
    <xdr:cxnSp macro="">
      <xdr:nvCxnSpPr>
        <xdr:cNvPr id="577" name="直線コネクタ 576"/>
        <xdr:cNvCxnSpPr/>
      </xdr:nvCxnSpPr>
      <xdr:spPr>
        <a:xfrm flipV="1">
          <a:off x="15481300" y="9604921"/>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17590</xdr:rowOff>
    </xdr:from>
    <xdr:to>
      <xdr:col>81</xdr:col>
      <xdr:colOff>50800</xdr:colOff>
      <xdr:row>56</xdr:row>
      <xdr:rowOff>133128</xdr:rowOff>
    </xdr:to>
    <xdr:cxnSp macro="">
      <xdr:nvCxnSpPr>
        <xdr:cNvPr id="580" name="直線コネクタ 579"/>
        <xdr:cNvCxnSpPr/>
      </xdr:nvCxnSpPr>
      <xdr:spPr>
        <a:xfrm flipV="1">
          <a:off x="14592300" y="9618790"/>
          <a:ext cx="889000" cy="1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133128</xdr:rowOff>
    </xdr:from>
    <xdr:to>
      <xdr:col>76</xdr:col>
      <xdr:colOff>114300</xdr:colOff>
      <xdr:row>56</xdr:row>
      <xdr:rowOff>150844</xdr:rowOff>
    </xdr:to>
    <xdr:cxnSp macro="">
      <xdr:nvCxnSpPr>
        <xdr:cNvPr id="583" name="直線コネクタ 582"/>
        <xdr:cNvCxnSpPr/>
      </xdr:nvCxnSpPr>
      <xdr:spPr>
        <a:xfrm flipV="1">
          <a:off x="13703300" y="973432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150387</xdr:rowOff>
    </xdr:from>
    <xdr:to>
      <xdr:col>71</xdr:col>
      <xdr:colOff>177800</xdr:colOff>
      <xdr:row>56</xdr:row>
      <xdr:rowOff>150844</xdr:rowOff>
    </xdr:to>
    <xdr:cxnSp macro="">
      <xdr:nvCxnSpPr>
        <xdr:cNvPr id="586" name="直線コネクタ 585"/>
        <xdr:cNvCxnSpPr/>
      </xdr:nvCxnSpPr>
      <xdr:spPr>
        <a:xfrm>
          <a:off x="12814300" y="97515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124371</xdr:rowOff>
    </xdr:from>
    <xdr:to>
      <xdr:col>85</xdr:col>
      <xdr:colOff>177800</xdr:colOff>
      <xdr:row>56</xdr:row>
      <xdr:rowOff>54521</xdr:rowOff>
    </xdr:to>
    <xdr:sp macro="" textlink="">
      <xdr:nvSpPr>
        <xdr:cNvPr id="596" name="楕円 595"/>
        <xdr:cNvSpPr/>
      </xdr:nvSpPr>
      <xdr:spPr>
        <a:xfrm>
          <a:off x="16268700" y="9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147248</xdr:rowOff>
    </xdr:from>
    <xdr:ext cx="534377" cy="259045"/>
    <xdr:sp macro="" textlink="">
      <xdr:nvSpPr>
        <xdr:cNvPr id="597" name="教育費該当値テキスト"/>
        <xdr:cNvSpPr txBox="1"/>
      </xdr:nvSpPr>
      <xdr:spPr>
        <a:xfrm>
          <a:off x="16370300" y="94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138240</xdr:rowOff>
    </xdr:from>
    <xdr:to>
      <xdr:col>81</xdr:col>
      <xdr:colOff>101600</xdr:colOff>
      <xdr:row>56</xdr:row>
      <xdr:rowOff>68390</xdr:rowOff>
    </xdr:to>
    <xdr:sp macro="" textlink="">
      <xdr:nvSpPr>
        <xdr:cNvPr id="598" name="楕円 597"/>
        <xdr:cNvSpPr/>
      </xdr:nvSpPr>
      <xdr:spPr>
        <a:xfrm>
          <a:off x="15430500" y="9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84917</xdr:rowOff>
    </xdr:from>
    <xdr:ext cx="534377" cy="259045"/>
    <xdr:sp macro="" textlink="">
      <xdr:nvSpPr>
        <xdr:cNvPr id="599" name="テキスト ボックス 598"/>
        <xdr:cNvSpPr txBox="1"/>
      </xdr:nvSpPr>
      <xdr:spPr>
        <a:xfrm>
          <a:off x="15214111" y="93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82328</xdr:rowOff>
    </xdr:from>
    <xdr:to>
      <xdr:col>76</xdr:col>
      <xdr:colOff>165100</xdr:colOff>
      <xdr:row>57</xdr:row>
      <xdr:rowOff>12478</xdr:rowOff>
    </xdr:to>
    <xdr:sp macro="" textlink="">
      <xdr:nvSpPr>
        <xdr:cNvPr id="600" name="楕円 599"/>
        <xdr:cNvSpPr/>
      </xdr:nvSpPr>
      <xdr:spPr>
        <a:xfrm>
          <a:off x="14541500" y="96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29005</xdr:rowOff>
    </xdr:from>
    <xdr:ext cx="534377" cy="259045"/>
    <xdr:sp macro="" textlink="">
      <xdr:nvSpPr>
        <xdr:cNvPr id="601" name="テキスト ボックス 600"/>
        <xdr:cNvSpPr txBox="1"/>
      </xdr:nvSpPr>
      <xdr:spPr>
        <a:xfrm>
          <a:off x="14325111" y="94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100044</xdr:rowOff>
    </xdr:from>
    <xdr:to>
      <xdr:col>72</xdr:col>
      <xdr:colOff>38100</xdr:colOff>
      <xdr:row>57</xdr:row>
      <xdr:rowOff>30194</xdr:rowOff>
    </xdr:to>
    <xdr:sp macro="" textlink="">
      <xdr:nvSpPr>
        <xdr:cNvPr id="602" name="楕円 601"/>
        <xdr:cNvSpPr/>
      </xdr:nvSpPr>
      <xdr:spPr>
        <a:xfrm>
          <a:off x="13652500" y="9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21321</xdr:rowOff>
    </xdr:from>
    <xdr:ext cx="534377" cy="259045"/>
    <xdr:sp macro="" textlink="">
      <xdr:nvSpPr>
        <xdr:cNvPr id="603" name="テキスト ボックス 602"/>
        <xdr:cNvSpPr txBox="1"/>
      </xdr:nvSpPr>
      <xdr:spPr>
        <a:xfrm>
          <a:off x="13436111" y="97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99587</xdr:rowOff>
    </xdr:from>
    <xdr:to>
      <xdr:col>67</xdr:col>
      <xdr:colOff>101600</xdr:colOff>
      <xdr:row>57</xdr:row>
      <xdr:rowOff>29737</xdr:rowOff>
    </xdr:to>
    <xdr:sp macro="" textlink="">
      <xdr:nvSpPr>
        <xdr:cNvPr id="604" name="楕円 603"/>
        <xdr:cNvSpPr/>
      </xdr:nvSpPr>
      <xdr:spPr>
        <a:xfrm>
          <a:off x="12763500" y="97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20864</xdr:rowOff>
    </xdr:from>
    <xdr:ext cx="534377" cy="259045"/>
    <xdr:sp macro="" textlink="">
      <xdr:nvSpPr>
        <xdr:cNvPr id="605" name="テキスト ボックス 604"/>
        <xdr:cNvSpPr txBox="1"/>
      </xdr:nvSpPr>
      <xdr:spPr>
        <a:xfrm>
          <a:off x="12547111" y="97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11340</xdr:rowOff>
    </xdr:from>
    <xdr:to>
      <xdr:col>85</xdr:col>
      <xdr:colOff>127000</xdr:colOff>
      <xdr:row>79</xdr:row>
      <xdr:rowOff>44450</xdr:rowOff>
    </xdr:to>
    <xdr:cxnSp macro="">
      <xdr:nvCxnSpPr>
        <xdr:cNvPr id="634" name="直線コネクタ 633"/>
        <xdr:cNvCxnSpPr/>
      </xdr:nvCxnSpPr>
      <xdr:spPr>
        <a:xfrm flipV="1">
          <a:off x="15481300" y="13555890"/>
          <a:ext cx="8382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167246</xdr:rowOff>
    </xdr:from>
    <xdr:to>
      <xdr:col>76</xdr:col>
      <xdr:colOff>114300</xdr:colOff>
      <xdr:row>79</xdr:row>
      <xdr:rowOff>44450</xdr:rowOff>
    </xdr:to>
    <xdr:cxnSp macro="">
      <xdr:nvCxnSpPr>
        <xdr:cNvPr id="640" name="直線コネクタ 639"/>
        <xdr:cNvCxnSpPr/>
      </xdr:nvCxnSpPr>
      <xdr:spPr>
        <a:xfrm>
          <a:off x="13703300" y="13540346"/>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167246</xdr:rowOff>
    </xdr:from>
    <xdr:to>
      <xdr:col>71</xdr:col>
      <xdr:colOff>177800</xdr:colOff>
      <xdr:row>79</xdr:row>
      <xdr:rowOff>40793</xdr:rowOff>
    </xdr:to>
    <xdr:cxnSp macro="">
      <xdr:nvCxnSpPr>
        <xdr:cNvPr id="643" name="直線コネクタ 642"/>
        <xdr:cNvCxnSpPr/>
      </xdr:nvCxnSpPr>
      <xdr:spPr>
        <a:xfrm flipV="1">
          <a:off x="12814300" y="13540346"/>
          <a:ext cx="8890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69042</xdr:rowOff>
    </xdr:from>
    <xdr:ext cx="378565" cy="259045"/>
    <xdr:sp macro="" textlink="">
      <xdr:nvSpPr>
        <xdr:cNvPr id="645" name="テキスト ボックス 644"/>
        <xdr:cNvSpPr txBox="1"/>
      </xdr:nvSpPr>
      <xdr:spPr>
        <a:xfrm>
          <a:off x="13514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131990</xdr:rowOff>
    </xdr:from>
    <xdr:to>
      <xdr:col>85</xdr:col>
      <xdr:colOff>177800</xdr:colOff>
      <xdr:row>79</xdr:row>
      <xdr:rowOff>62140</xdr:rowOff>
    </xdr:to>
    <xdr:sp macro="" textlink="">
      <xdr:nvSpPr>
        <xdr:cNvPr id="653" name="楕円 652"/>
        <xdr:cNvSpPr/>
      </xdr:nvSpPr>
      <xdr:spPr>
        <a:xfrm>
          <a:off x="162687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116446</xdr:rowOff>
    </xdr:from>
    <xdr:to>
      <xdr:col>72</xdr:col>
      <xdr:colOff>38100</xdr:colOff>
      <xdr:row>79</xdr:row>
      <xdr:rowOff>46596</xdr:rowOff>
    </xdr:to>
    <xdr:sp macro="" textlink="">
      <xdr:nvSpPr>
        <xdr:cNvPr id="659" name="楕円 658"/>
        <xdr:cNvSpPr/>
      </xdr:nvSpPr>
      <xdr:spPr>
        <a:xfrm>
          <a:off x="136525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63123</xdr:rowOff>
    </xdr:from>
    <xdr:ext cx="469744" cy="259045"/>
    <xdr:sp macro="" textlink="">
      <xdr:nvSpPr>
        <xdr:cNvPr id="660" name="テキスト ボックス 659"/>
        <xdr:cNvSpPr txBox="1"/>
      </xdr:nvSpPr>
      <xdr:spPr>
        <a:xfrm>
          <a:off x="13468428" y="1326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161443</xdr:rowOff>
    </xdr:from>
    <xdr:to>
      <xdr:col>67</xdr:col>
      <xdr:colOff>101600</xdr:colOff>
      <xdr:row>79</xdr:row>
      <xdr:rowOff>91593</xdr:rowOff>
    </xdr:to>
    <xdr:sp macro="" textlink="">
      <xdr:nvSpPr>
        <xdr:cNvPr id="661" name="楕円 660"/>
        <xdr:cNvSpPr/>
      </xdr:nvSpPr>
      <xdr:spPr>
        <a:xfrm>
          <a:off x="12763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82720</xdr:rowOff>
    </xdr:from>
    <xdr:ext cx="313932" cy="259045"/>
    <xdr:sp macro="" textlink="">
      <xdr:nvSpPr>
        <xdr:cNvPr id="662" name="テキスト ボックス 661"/>
        <xdr:cNvSpPr txBox="1"/>
      </xdr:nvSpPr>
      <xdr:spPr>
        <a:xfrm>
          <a:off x="12657333" y="1362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139415</xdr:rowOff>
    </xdr:from>
    <xdr:to>
      <xdr:col>85</xdr:col>
      <xdr:colOff>127000</xdr:colOff>
      <xdr:row>96</xdr:row>
      <xdr:rowOff>142187</xdr:rowOff>
    </xdr:to>
    <xdr:cxnSp macro="">
      <xdr:nvCxnSpPr>
        <xdr:cNvPr id="695" name="直線コネクタ 694"/>
        <xdr:cNvCxnSpPr/>
      </xdr:nvCxnSpPr>
      <xdr:spPr>
        <a:xfrm>
          <a:off x="15481300" y="16598615"/>
          <a:ext cx="8382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127341</xdr:rowOff>
    </xdr:from>
    <xdr:to>
      <xdr:col>81</xdr:col>
      <xdr:colOff>50800</xdr:colOff>
      <xdr:row>96</xdr:row>
      <xdr:rowOff>139415</xdr:rowOff>
    </xdr:to>
    <xdr:cxnSp macro="">
      <xdr:nvCxnSpPr>
        <xdr:cNvPr id="698" name="直線コネクタ 697"/>
        <xdr:cNvCxnSpPr/>
      </xdr:nvCxnSpPr>
      <xdr:spPr>
        <a:xfrm>
          <a:off x="14592300" y="16586541"/>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104767</xdr:rowOff>
    </xdr:from>
    <xdr:to>
      <xdr:col>76</xdr:col>
      <xdr:colOff>114300</xdr:colOff>
      <xdr:row>96</xdr:row>
      <xdr:rowOff>127341</xdr:rowOff>
    </xdr:to>
    <xdr:cxnSp macro="">
      <xdr:nvCxnSpPr>
        <xdr:cNvPr id="701" name="直線コネクタ 700"/>
        <xdr:cNvCxnSpPr/>
      </xdr:nvCxnSpPr>
      <xdr:spPr>
        <a:xfrm>
          <a:off x="13703300" y="16563967"/>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71092</xdr:rowOff>
    </xdr:from>
    <xdr:to>
      <xdr:col>71</xdr:col>
      <xdr:colOff>177800</xdr:colOff>
      <xdr:row>96</xdr:row>
      <xdr:rowOff>104767</xdr:rowOff>
    </xdr:to>
    <xdr:cxnSp macro="">
      <xdr:nvCxnSpPr>
        <xdr:cNvPr id="704" name="直線コネクタ 703"/>
        <xdr:cNvCxnSpPr/>
      </xdr:nvCxnSpPr>
      <xdr:spPr>
        <a:xfrm>
          <a:off x="12814300" y="16530292"/>
          <a:ext cx="889000" cy="3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91387</xdr:rowOff>
    </xdr:from>
    <xdr:to>
      <xdr:col>85</xdr:col>
      <xdr:colOff>177800</xdr:colOff>
      <xdr:row>97</xdr:row>
      <xdr:rowOff>21537</xdr:rowOff>
    </xdr:to>
    <xdr:sp macro="" textlink="">
      <xdr:nvSpPr>
        <xdr:cNvPr id="714" name="楕円 713"/>
        <xdr:cNvSpPr/>
      </xdr:nvSpPr>
      <xdr:spPr>
        <a:xfrm>
          <a:off x="16268700" y="1655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114264</xdr:rowOff>
    </xdr:from>
    <xdr:ext cx="534377" cy="259045"/>
    <xdr:sp macro="" textlink="">
      <xdr:nvSpPr>
        <xdr:cNvPr id="715" name="公債費該当値テキスト"/>
        <xdr:cNvSpPr txBox="1"/>
      </xdr:nvSpPr>
      <xdr:spPr>
        <a:xfrm>
          <a:off x="16370300" y="164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88615</xdr:rowOff>
    </xdr:from>
    <xdr:to>
      <xdr:col>81</xdr:col>
      <xdr:colOff>101600</xdr:colOff>
      <xdr:row>97</xdr:row>
      <xdr:rowOff>18765</xdr:rowOff>
    </xdr:to>
    <xdr:sp macro="" textlink="">
      <xdr:nvSpPr>
        <xdr:cNvPr id="716" name="楕円 715"/>
        <xdr:cNvSpPr/>
      </xdr:nvSpPr>
      <xdr:spPr>
        <a:xfrm>
          <a:off x="15430500" y="1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9892</xdr:rowOff>
    </xdr:from>
    <xdr:ext cx="534377" cy="259045"/>
    <xdr:sp macro="" textlink="">
      <xdr:nvSpPr>
        <xdr:cNvPr id="717" name="テキスト ボックス 716"/>
        <xdr:cNvSpPr txBox="1"/>
      </xdr:nvSpPr>
      <xdr:spPr>
        <a:xfrm>
          <a:off x="15214111" y="166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76541</xdr:rowOff>
    </xdr:from>
    <xdr:to>
      <xdr:col>76</xdr:col>
      <xdr:colOff>165100</xdr:colOff>
      <xdr:row>97</xdr:row>
      <xdr:rowOff>6691</xdr:rowOff>
    </xdr:to>
    <xdr:sp macro="" textlink="">
      <xdr:nvSpPr>
        <xdr:cNvPr id="718" name="楕円 717"/>
        <xdr:cNvSpPr/>
      </xdr:nvSpPr>
      <xdr:spPr>
        <a:xfrm>
          <a:off x="14541500" y="165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169268</xdr:rowOff>
    </xdr:from>
    <xdr:ext cx="534377" cy="259045"/>
    <xdr:sp macro="" textlink="">
      <xdr:nvSpPr>
        <xdr:cNvPr id="719" name="テキスト ボックス 718"/>
        <xdr:cNvSpPr txBox="1"/>
      </xdr:nvSpPr>
      <xdr:spPr>
        <a:xfrm>
          <a:off x="14325111" y="166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53967</xdr:rowOff>
    </xdr:from>
    <xdr:to>
      <xdr:col>72</xdr:col>
      <xdr:colOff>38100</xdr:colOff>
      <xdr:row>96</xdr:row>
      <xdr:rowOff>155567</xdr:rowOff>
    </xdr:to>
    <xdr:sp macro="" textlink="">
      <xdr:nvSpPr>
        <xdr:cNvPr id="720" name="楕円 719"/>
        <xdr:cNvSpPr/>
      </xdr:nvSpPr>
      <xdr:spPr>
        <a:xfrm>
          <a:off x="13652500" y="165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644</xdr:rowOff>
    </xdr:from>
    <xdr:ext cx="534377" cy="259045"/>
    <xdr:sp macro="" textlink="">
      <xdr:nvSpPr>
        <xdr:cNvPr id="721" name="テキスト ボックス 720"/>
        <xdr:cNvSpPr txBox="1"/>
      </xdr:nvSpPr>
      <xdr:spPr>
        <a:xfrm>
          <a:off x="13436111" y="162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20292</xdr:rowOff>
    </xdr:from>
    <xdr:to>
      <xdr:col>67</xdr:col>
      <xdr:colOff>101600</xdr:colOff>
      <xdr:row>96</xdr:row>
      <xdr:rowOff>121892</xdr:rowOff>
    </xdr:to>
    <xdr:sp macro="" textlink="">
      <xdr:nvSpPr>
        <xdr:cNvPr id="722" name="楕円 721"/>
        <xdr:cNvSpPr/>
      </xdr:nvSpPr>
      <xdr:spPr>
        <a:xfrm>
          <a:off x="12763500" y="164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113019</xdr:rowOff>
    </xdr:from>
    <xdr:ext cx="534377" cy="259045"/>
    <xdr:sp macro="" textlink="">
      <xdr:nvSpPr>
        <xdr:cNvPr id="723" name="テキスト ボックス 722"/>
        <xdr:cNvSpPr txBox="1"/>
      </xdr:nvSpPr>
      <xdr:spPr>
        <a:xfrm>
          <a:off x="12547111" y="165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136,312</a:t>
          </a:r>
          <a:r>
            <a:rPr kumimoji="1" lang="ja-JP" altLang="en-US" sz="1300">
              <a:latin typeface="ＭＳ Ｐゴシック" panose="020B0600070205080204" pitchFamily="50" charset="-128"/>
              <a:ea typeface="ＭＳ Ｐゴシック" panose="020B0600070205080204" pitchFamily="50" charset="-128"/>
            </a:rPr>
            <a:t>円と類似団体平均よりも低い値で推移している。これは、社会福祉費や老人福祉費が年々増加しているが、全国的な傾向と変わらない推移となっており、平均年齢が低いまちであることもあり、近年は類似団体平均よりも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一方、総務費は住民一人当たり</a:t>
          </a:r>
          <a:r>
            <a:rPr kumimoji="1" lang="en-US" altLang="ja-JP" sz="1300">
              <a:latin typeface="ＭＳ Ｐゴシック" panose="020B0600070205080204" pitchFamily="50" charset="-128"/>
              <a:ea typeface="ＭＳ Ｐゴシック" panose="020B0600070205080204" pitchFamily="50" charset="-128"/>
            </a:rPr>
            <a:t>59,921</a:t>
          </a:r>
          <a:r>
            <a:rPr kumimoji="1" lang="ja-JP" altLang="en-US" sz="1300">
              <a:latin typeface="ＭＳ Ｐゴシック" panose="020B0600070205080204" pitchFamily="50" charset="-128"/>
              <a:ea typeface="ＭＳ Ｐゴシック" panose="020B0600070205080204" pitchFamily="50" charset="-128"/>
            </a:rPr>
            <a:t>円、衛生費は住民一人当たり</a:t>
          </a:r>
          <a:r>
            <a:rPr kumimoji="1" lang="en-US" altLang="ja-JP" sz="1300">
              <a:latin typeface="ＭＳ Ｐゴシック" panose="020B0600070205080204" pitchFamily="50" charset="-128"/>
              <a:ea typeface="ＭＳ Ｐゴシック" panose="020B0600070205080204" pitchFamily="50" charset="-128"/>
            </a:rPr>
            <a:t>40,410</a:t>
          </a:r>
          <a:r>
            <a:rPr kumimoji="1" lang="ja-JP" altLang="en-US" sz="1300">
              <a:latin typeface="ＭＳ Ｐゴシック" panose="020B0600070205080204" pitchFamily="50" charset="-128"/>
              <a:ea typeface="ＭＳ Ｐゴシック" panose="020B0600070205080204" pitchFamily="50" charset="-128"/>
            </a:rPr>
            <a:t>円、商工費は住民一人当たり</a:t>
          </a:r>
          <a:r>
            <a:rPr kumimoji="1" lang="en-US" altLang="ja-JP" sz="1300">
              <a:latin typeface="ＭＳ Ｐゴシック" panose="020B0600070205080204" pitchFamily="50" charset="-128"/>
              <a:ea typeface="ＭＳ Ｐゴシック" panose="020B0600070205080204" pitchFamily="50" charset="-128"/>
            </a:rPr>
            <a:t>12,896</a:t>
          </a:r>
          <a:r>
            <a:rPr kumimoji="1" lang="ja-JP" altLang="en-US" sz="1300">
              <a:latin typeface="ＭＳ Ｐゴシック" panose="020B0600070205080204" pitchFamily="50" charset="-128"/>
              <a:ea typeface="ＭＳ Ｐゴシック" panose="020B0600070205080204" pitchFamily="50" charset="-128"/>
            </a:rPr>
            <a:t>円、土木費は住民一人当たり</a:t>
          </a:r>
          <a:r>
            <a:rPr kumimoji="1" lang="en-US" altLang="ja-JP" sz="1300">
              <a:latin typeface="ＭＳ Ｐゴシック" panose="020B0600070205080204" pitchFamily="50" charset="-128"/>
              <a:ea typeface="ＭＳ Ｐゴシック" panose="020B0600070205080204" pitchFamily="50" charset="-128"/>
            </a:rPr>
            <a:t>47,689</a:t>
          </a:r>
          <a:r>
            <a:rPr kumimoji="1" lang="ja-JP" altLang="en-US" sz="1300">
              <a:latin typeface="ＭＳ Ｐゴシック" panose="020B0600070205080204" pitchFamily="50" charset="-128"/>
              <a:ea typeface="ＭＳ Ｐゴシック" panose="020B0600070205080204" pitchFamily="50" charset="-128"/>
            </a:rPr>
            <a:t>円といずれも類似団体平均よりも高い値となっている。中でも、総務費は、類似団体平均より住民一人当たり</a:t>
          </a:r>
          <a:r>
            <a:rPr kumimoji="1" lang="en-US" altLang="ja-JP" sz="1300">
              <a:latin typeface="ＭＳ Ｐゴシック" panose="020B0600070205080204" pitchFamily="50" charset="-128"/>
              <a:ea typeface="ＭＳ Ｐゴシック" panose="020B0600070205080204" pitchFamily="50" charset="-128"/>
            </a:rPr>
            <a:t>13,187</a:t>
          </a:r>
          <a:r>
            <a:rPr kumimoji="1" lang="ja-JP" altLang="en-US" sz="1300">
              <a:latin typeface="ＭＳ Ｐゴシック" panose="020B0600070205080204" pitchFamily="50" charset="-128"/>
              <a:ea typeface="ＭＳ Ｐゴシック" panose="020B0600070205080204" pitchFamily="50" charset="-128"/>
            </a:rPr>
            <a:t>円高くなっているが、市役所本庁舎の老朽化や狭隘化の解消とともに、窓口サービスの向上及び市民の利便性の向上を図るため、第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庁舎建設に伴う普通建設事業費等が主な要因となっている。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執行段階での歳出削減に努めたことにより、平成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交付税を含めた一般財源の確保が厳しい状況になる見込みであり、財政調整基金など各種基金の運用による財政運営が求められることも想定されるため、「財政標準化計画」に基づき適正な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連結実質赤字比率に係る赤字・黒字については、いずれの会計も各年度黒字となっていることから、赤字比率はない。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化が進んでいる要因としては、一般会計と同様、執行段階でも歳出削減や歳入確保に努めた結果であることから、今後も引き続き健全な財政運営に努めるとともに、一般会計からの繰入についても適正な水準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40264849</v>
      </c>
      <c r="BO4" s="430"/>
      <c r="BP4" s="430"/>
      <c r="BQ4" s="430"/>
      <c r="BR4" s="430"/>
      <c r="BS4" s="430"/>
      <c r="BT4" s="430"/>
      <c r="BU4" s="431"/>
      <c r="BV4" s="429">
        <v>40453592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2.2000000000000002</v>
      </c>
      <c r="CU4" s="436"/>
      <c r="CV4" s="436"/>
      <c r="CW4" s="436"/>
      <c r="CX4" s="436"/>
      <c r="CY4" s="436"/>
      <c r="CZ4" s="436"/>
      <c r="DA4" s="437"/>
      <c r="DB4" s="435">
        <v>0.3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39773982</v>
      </c>
      <c r="BO5" s="467"/>
      <c r="BP5" s="467"/>
      <c r="BQ5" s="467"/>
      <c r="BR5" s="467"/>
      <c r="BS5" s="467"/>
      <c r="BT5" s="467"/>
      <c r="BU5" s="468"/>
      <c r="BV5" s="466">
        <v>40379238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v>
      </c>
      <c r="CU5" s="464"/>
      <c r="CV5" s="464"/>
      <c r="CW5" s="464"/>
      <c r="CX5" s="464"/>
      <c r="CY5" s="464"/>
      <c r="CZ5" s="464"/>
      <c r="DA5" s="465"/>
      <c r="DB5" s="463">
        <v>91.9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490867</v>
      </c>
      <c r="BO6" s="467"/>
      <c r="BP6" s="467"/>
      <c r="BQ6" s="467"/>
      <c r="BR6" s="467"/>
      <c r="BS6" s="467"/>
      <c r="BT6" s="467"/>
      <c r="BU6" s="468"/>
      <c r="BV6" s="466">
        <v>74354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97.4</v>
      </c>
      <c r="CU6" s="504"/>
      <c r="CV6" s="504"/>
      <c r="CW6" s="504"/>
      <c r="CX6" s="504"/>
      <c r="CY6" s="504"/>
      <c r="CZ6" s="504"/>
      <c r="DA6" s="505"/>
      <c r="DB6" s="503">
        <v>98.3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13183</v>
      </c>
      <c r="BO7" s="467"/>
      <c r="BP7" s="467"/>
      <c r="BQ7" s="467"/>
      <c r="BR7" s="467"/>
      <c r="BS7" s="467"/>
      <c r="BT7" s="467"/>
      <c r="BU7" s="468"/>
      <c r="BV7" s="466">
        <v>6415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21545956</v>
      </c>
      <c r="CU7" s="467"/>
      <c r="CV7" s="467"/>
      <c r="CW7" s="467"/>
      <c r="CX7" s="467"/>
      <c r="CY7" s="467"/>
      <c r="CZ7" s="467"/>
      <c r="DA7" s="468"/>
      <c r="DB7" s="466">
        <v>21733203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477684</v>
      </c>
      <c r="BO8" s="467"/>
      <c r="BP8" s="467"/>
      <c r="BQ8" s="467"/>
      <c r="BR8" s="467"/>
      <c r="BS8" s="467"/>
      <c r="BT8" s="467"/>
      <c r="BU8" s="468"/>
      <c r="BV8" s="466">
        <v>67939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v>
      </c>
      <c r="CU8" s="507"/>
      <c r="CV8" s="507"/>
      <c r="CW8" s="507"/>
      <c r="CX8" s="507"/>
      <c r="CY8" s="507"/>
      <c r="CZ8" s="507"/>
      <c r="DA8" s="508"/>
      <c r="DB8" s="506">
        <v>0.79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95648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409745</v>
      </c>
      <c r="BO9" s="467"/>
      <c r="BP9" s="467"/>
      <c r="BQ9" s="467"/>
      <c r="BR9" s="467"/>
      <c r="BS9" s="467"/>
      <c r="BT9" s="467"/>
      <c r="BU9" s="468"/>
      <c r="BV9" s="466">
        <v>-404066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v>
      </c>
      <c r="CU9" s="464"/>
      <c r="CV9" s="464"/>
      <c r="CW9" s="464"/>
      <c r="CX9" s="464"/>
      <c r="CY9" s="464"/>
      <c r="CZ9" s="464"/>
      <c r="DA9" s="465"/>
      <c r="DB9" s="463">
        <v>12.2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93604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143</v>
      </c>
      <c r="BO10" s="467"/>
      <c r="BP10" s="467"/>
      <c r="BQ10" s="467"/>
      <c r="BR10" s="467"/>
      <c r="BS10" s="467"/>
      <c r="BT10" s="467"/>
      <c r="BU10" s="468"/>
      <c r="BV10" s="466">
        <v>156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116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97061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96382</v>
      </c>
      <c r="S13" s="548"/>
      <c r="T13" s="548"/>
      <c r="U13" s="548"/>
      <c r="V13" s="549"/>
      <c r="W13" s="482" t="s">
        <v>139</v>
      </c>
      <c r="X13" s="483"/>
      <c r="Y13" s="483"/>
      <c r="Z13" s="483"/>
      <c r="AA13" s="483"/>
      <c r="AB13" s="473"/>
      <c r="AC13" s="517">
        <v>1303</v>
      </c>
      <c r="AD13" s="518"/>
      <c r="AE13" s="518"/>
      <c r="AF13" s="518"/>
      <c r="AG13" s="557"/>
      <c r="AH13" s="517">
        <v>1190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409888</v>
      </c>
      <c r="BO13" s="467"/>
      <c r="BP13" s="467"/>
      <c r="BQ13" s="467"/>
      <c r="BR13" s="467"/>
      <c r="BS13" s="467"/>
      <c r="BT13" s="467"/>
      <c r="BU13" s="468"/>
      <c r="BV13" s="466">
        <v>-403910</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9.1</v>
      </c>
      <c r="CU13" s="464"/>
      <c r="CV13" s="464"/>
      <c r="CW13" s="464"/>
      <c r="CX13" s="464"/>
      <c r="CY13" s="464"/>
      <c r="CZ13" s="464"/>
      <c r="DA13" s="465"/>
      <c r="DB13" s="463">
        <v>9.5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96841</v>
      </c>
      <c r="S14" s="548"/>
      <c r="T14" s="548"/>
      <c r="U14" s="548"/>
      <c r="V14" s="549"/>
      <c r="W14" s="456"/>
      <c r="X14" s="457"/>
      <c r="Y14" s="457"/>
      <c r="Z14" s="457"/>
      <c r="AA14" s="457"/>
      <c r="AB14" s="446"/>
      <c r="AC14" s="550">
        <v>3</v>
      </c>
      <c r="AD14" s="551"/>
      <c r="AE14" s="551"/>
      <c r="AF14" s="551"/>
      <c r="AG14" s="552"/>
      <c r="AH14" s="550">
        <v>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61.2</v>
      </c>
      <c r="CU14" s="562"/>
      <c r="CV14" s="562"/>
      <c r="CW14" s="562"/>
      <c r="CX14" s="562"/>
      <c r="CY14" s="562"/>
      <c r="CZ14" s="562"/>
      <c r="DA14" s="563"/>
      <c r="DB14" s="561">
        <v>61.7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96273</v>
      </c>
      <c r="S15" s="548"/>
      <c r="T15" s="548"/>
      <c r="U15" s="548"/>
      <c r="V15" s="549"/>
      <c r="W15" s="482" t="s">
        <v>146</v>
      </c>
      <c r="X15" s="483"/>
      <c r="Y15" s="483"/>
      <c r="Z15" s="483"/>
      <c r="AA15" s="483"/>
      <c r="AB15" s="473"/>
      <c r="AC15" s="517">
        <v>8253</v>
      </c>
      <c r="AD15" s="518"/>
      <c r="AE15" s="518"/>
      <c r="AF15" s="518"/>
      <c r="AG15" s="557"/>
      <c r="AH15" s="517">
        <v>8028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13281423</v>
      </c>
      <c r="BO15" s="430"/>
      <c r="BP15" s="430"/>
      <c r="BQ15" s="430"/>
      <c r="BR15" s="430"/>
      <c r="BS15" s="430"/>
      <c r="BT15" s="430"/>
      <c r="BU15" s="431"/>
      <c r="BV15" s="429">
        <v>13507124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18.899999999999999</v>
      </c>
      <c r="AD16" s="551"/>
      <c r="AE16" s="551"/>
      <c r="AF16" s="551"/>
      <c r="AG16" s="552"/>
      <c r="AH16" s="550">
        <v>19.100000000000001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16467085</v>
      </c>
      <c r="BO16" s="467"/>
      <c r="BP16" s="467"/>
      <c r="BQ16" s="467"/>
      <c r="BR16" s="467"/>
      <c r="BS16" s="467"/>
      <c r="BT16" s="467"/>
      <c r="BU16" s="468"/>
      <c r="BV16" s="466">
        <v>16747544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34047</v>
      </c>
      <c r="AD17" s="518"/>
      <c r="AE17" s="518"/>
      <c r="AF17" s="518"/>
      <c r="AG17" s="557"/>
      <c r="AH17" s="517">
        <v>32891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16797274</v>
      </c>
      <c r="BO17" s="467"/>
      <c r="BP17" s="467"/>
      <c r="BQ17" s="467"/>
      <c r="BR17" s="467"/>
      <c r="BS17" s="467"/>
      <c r="BT17" s="467"/>
      <c r="BU17" s="468"/>
      <c r="BV17" s="466">
        <v>17093439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594.5</v>
      </c>
      <c r="M18" s="579"/>
      <c r="N18" s="579"/>
      <c r="O18" s="579"/>
      <c r="P18" s="579"/>
      <c r="Q18" s="579"/>
      <c r="R18" s="580"/>
      <c r="S18" s="580"/>
      <c r="T18" s="580"/>
      <c r="U18" s="580"/>
      <c r="V18" s="581"/>
      <c r="W18" s="484"/>
      <c r="X18" s="485"/>
      <c r="Y18" s="485"/>
      <c r="Z18" s="485"/>
      <c r="AA18" s="485"/>
      <c r="AB18" s="476"/>
      <c r="AC18" s="582">
        <v>78.099999999999994</v>
      </c>
      <c r="AD18" s="583"/>
      <c r="AE18" s="583"/>
      <c r="AF18" s="583"/>
      <c r="AG18" s="584"/>
      <c r="AH18" s="582">
        <v>78.099999999999994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20732023</v>
      </c>
      <c r="BO18" s="467"/>
      <c r="BP18" s="467"/>
      <c r="BQ18" s="467"/>
      <c r="BR18" s="467"/>
      <c r="BS18" s="467"/>
      <c r="BT18" s="467"/>
      <c r="BU18" s="468"/>
      <c r="BV18" s="466">
        <v>20558726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161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25482278</v>
      </c>
      <c r="BO19" s="467"/>
      <c r="BP19" s="467"/>
      <c r="BQ19" s="467"/>
      <c r="BR19" s="467"/>
      <c r="BS19" s="467"/>
      <c r="BT19" s="467"/>
      <c r="BU19" s="468"/>
      <c r="BV19" s="466">
        <v>25183429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40638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36163657</v>
      </c>
      <c r="BO23" s="467"/>
      <c r="BP23" s="467"/>
      <c r="BQ23" s="467"/>
      <c r="BR23" s="467"/>
      <c r="BS23" s="467"/>
      <c r="BT23" s="467"/>
      <c r="BU23" s="468"/>
      <c r="BV23" s="466">
        <v>36821003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8550</v>
      </c>
      <c r="R24" s="518"/>
      <c r="S24" s="518"/>
      <c r="T24" s="518"/>
      <c r="U24" s="518"/>
      <c r="V24" s="557"/>
      <c r="W24" s="616"/>
      <c r="X24" s="604"/>
      <c r="Y24" s="605"/>
      <c r="Z24" s="516" t="s">
        <v>170</v>
      </c>
      <c r="AA24" s="496"/>
      <c r="AB24" s="496"/>
      <c r="AC24" s="496"/>
      <c r="AD24" s="496"/>
      <c r="AE24" s="496"/>
      <c r="AF24" s="496"/>
      <c r="AG24" s="497"/>
      <c r="AH24" s="517">
        <v>652</v>
      </c>
      <c r="AI24" s="518"/>
      <c r="AJ24" s="518"/>
      <c r="AK24" s="518"/>
      <c r="AL24" s="557"/>
      <c r="AM24" s="517">
        <v>2050540</v>
      </c>
      <c r="AN24" s="518"/>
      <c r="AO24" s="518"/>
      <c r="AP24" s="518"/>
      <c r="AQ24" s="518"/>
      <c r="AR24" s="557"/>
      <c r="AS24" s="517">
        <v>3145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20251944</v>
      </c>
      <c r="BO24" s="467"/>
      <c r="BP24" s="467"/>
      <c r="BQ24" s="467"/>
      <c r="BR24" s="467"/>
      <c r="BS24" s="467"/>
      <c r="BT24" s="467"/>
      <c r="BU24" s="468"/>
      <c r="BV24" s="466">
        <v>20407978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6935</v>
      </c>
      <c r="R25" s="518"/>
      <c r="S25" s="518"/>
      <c r="T25" s="518"/>
      <c r="U25" s="518"/>
      <c r="V25" s="557"/>
      <c r="W25" s="616"/>
      <c r="X25" s="604"/>
      <c r="Y25" s="605"/>
      <c r="Z25" s="516" t="s">
        <v>173</v>
      </c>
      <c r="AA25" s="496"/>
      <c r="AB25" s="496"/>
      <c r="AC25" s="496"/>
      <c r="AD25" s="496"/>
      <c r="AE25" s="496"/>
      <c r="AF25" s="496"/>
      <c r="AG25" s="497"/>
      <c r="AH25" s="517">
        <v>132</v>
      </c>
      <c r="AI25" s="518"/>
      <c r="AJ25" s="518"/>
      <c r="AK25" s="518"/>
      <c r="AL25" s="557"/>
      <c r="AM25" s="517">
        <v>395208</v>
      </c>
      <c r="AN25" s="518"/>
      <c r="AO25" s="518"/>
      <c r="AP25" s="518"/>
      <c r="AQ25" s="518"/>
      <c r="AR25" s="557"/>
      <c r="AS25" s="517">
        <v>2994</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13012419</v>
      </c>
      <c r="BO25" s="430"/>
      <c r="BP25" s="430"/>
      <c r="BQ25" s="430"/>
      <c r="BR25" s="430"/>
      <c r="BS25" s="430"/>
      <c r="BT25" s="430"/>
      <c r="BU25" s="431"/>
      <c r="BV25" s="429">
        <v>13054831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5985</v>
      </c>
      <c r="R26" s="518"/>
      <c r="S26" s="518"/>
      <c r="T26" s="518"/>
      <c r="U26" s="518"/>
      <c r="V26" s="557"/>
      <c r="W26" s="616"/>
      <c r="X26" s="604"/>
      <c r="Y26" s="605"/>
      <c r="Z26" s="516" t="s">
        <v>176</v>
      </c>
      <c r="AA26" s="626"/>
      <c r="AB26" s="626"/>
      <c r="AC26" s="626"/>
      <c r="AD26" s="626"/>
      <c r="AE26" s="626"/>
      <c r="AF26" s="626"/>
      <c r="AG26" s="627"/>
      <c r="AH26" s="517">
        <v>11</v>
      </c>
      <c r="AI26" s="518"/>
      <c r="AJ26" s="518"/>
      <c r="AK26" s="518"/>
      <c r="AL26" s="557"/>
      <c r="AM26" s="517">
        <v>37928</v>
      </c>
      <c r="AN26" s="518"/>
      <c r="AO26" s="518"/>
      <c r="AP26" s="518"/>
      <c r="AQ26" s="518"/>
      <c r="AR26" s="557"/>
      <c r="AS26" s="517">
        <v>3448</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4600</v>
      </c>
      <c r="R27" s="518"/>
      <c r="S27" s="518"/>
      <c r="T27" s="518"/>
      <c r="U27" s="518"/>
      <c r="V27" s="557"/>
      <c r="W27" s="616"/>
      <c r="X27" s="604"/>
      <c r="Y27" s="605"/>
      <c r="Z27" s="516" t="s">
        <v>179</v>
      </c>
      <c r="AA27" s="496"/>
      <c r="AB27" s="496"/>
      <c r="AC27" s="496"/>
      <c r="AD27" s="496"/>
      <c r="AE27" s="496"/>
      <c r="AF27" s="496"/>
      <c r="AG27" s="497"/>
      <c r="AH27" s="517">
        <v>35</v>
      </c>
      <c r="AI27" s="518"/>
      <c r="AJ27" s="518"/>
      <c r="AK27" s="518"/>
      <c r="AL27" s="557"/>
      <c r="AM27" s="517">
        <v>105390</v>
      </c>
      <c r="AN27" s="518"/>
      <c r="AO27" s="518"/>
      <c r="AP27" s="518"/>
      <c r="AQ27" s="518"/>
      <c r="AR27" s="557"/>
      <c r="AS27" s="517">
        <v>3011</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1943786</v>
      </c>
      <c r="BO27" s="640"/>
      <c r="BP27" s="640"/>
      <c r="BQ27" s="640"/>
      <c r="BR27" s="640"/>
      <c r="BS27" s="640"/>
      <c r="BT27" s="640"/>
      <c r="BU27" s="641"/>
      <c r="BV27" s="639">
        <v>1943786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4200</v>
      </c>
      <c r="R28" s="518"/>
      <c r="S28" s="518"/>
      <c r="T28" s="518"/>
      <c r="U28" s="518"/>
      <c r="V28" s="557"/>
      <c r="W28" s="616"/>
      <c r="X28" s="604"/>
      <c r="Y28" s="605"/>
      <c r="Z28" s="516" t="s">
        <v>182</v>
      </c>
      <c r="AA28" s="496"/>
      <c r="AB28" s="496"/>
      <c r="AC28" s="496"/>
      <c r="AD28" s="496"/>
      <c r="AE28" s="496"/>
      <c r="AF28" s="496"/>
      <c r="AG28" s="497"/>
      <c r="AH28" s="517" t="s">
        <v>129</v>
      </c>
      <c r="AI28" s="518"/>
      <c r="AJ28" s="518"/>
      <c r="AK28" s="518"/>
      <c r="AL28" s="557"/>
      <c r="AM28" s="517" t="s">
        <v>129</v>
      </c>
      <c r="AN28" s="518"/>
      <c r="AO28" s="518"/>
      <c r="AP28" s="518"/>
      <c r="AQ28" s="518"/>
      <c r="AR28" s="557"/>
      <c r="AS28" s="517" t="s">
        <v>129</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3589727</v>
      </c>
      <c r="BO28" s="430"/>
      <c r="BP28" s="430"/>
      <c r="BQ28" s="430"/>
      <c r="BR28" s="430"/>
      <c r="BS28" s="430"/>
      <c r="BT28" s="430"/>
      <c r="BU28" s="431"/>
      <c r="BV28" s="429">
        <v>3589584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21</v>
      </c>
      <c r="M29" s="518"/>
      <c r="N29" s="518"/>
      <c r="O29" s="518"/>
      <c r="P29" s="557"/>
      <c r="Q29" s="517">
        <v>3850</v>
      </c>
      <c r="R29" s="518"/>
      <c r="S29" s="518"/>
      <c r="T29" s="518"/>
      <c r="U29" s="518"/>
      <c r="V29" s="557"/>
      <c r="W29" s="617"/>
      <c r="X29" s="618"/>
      <c r="Y29" s="619"/>
      <c r="Z29" s="516" t="s">
        <v>185</v>
      </c>
      <c r="AA29" s="496"/>
      <c r="AB29" s="496"/>
      <c r="AC29" s="496"/>
      <c r="AD29" s="496"/>
      <c r="AE29" s="496"/>
      <c r="AF29" s="496"/>
      <c r="AG29" s="497"/>
      <c r="AH29" s="517">
        <v>687</v>
      </c>
      <c r="AI29" s="518"/>
      <c r="AJ29" s="518"/>
      <c r="AK29" s="518"/>
      <c r="AL29" s="557"/>
      <c r="AM29" s="517">
        <v>2155930</v>
      </c>
      <c r="AN29" s="518"/>
      <c r="AO29" s="518"/>
      <c r="AP29" s="518"/>
      <c r="AQ29" s="518"/>
      <c r="AR29" s="557"/>
      <c r="AS29" s="517">
        <v>3138</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806487</v>
      </c>
      <c r="BO29" s="467"/>
      <c r="BP29" s="467"/>
      <c r="BQ29" s="467"/>
      <c r="BR29" s="467"/>
      <c r="BS29" s="467"/>
      <c r="BT29" s="467"/>
      <c r="BU29" s="468"/>
      <c r="BV29" s="466">
        <v>488312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4877872</v>
      </c>
      <c r="BO30" s="640"/>
      <c r="BP30" s="640"/>
      <c r="BQ30" s="640"/>
      <c r="BR30" s="640"/>
      <c r="BS30" s="640"/>
      <c r="BT30" s="640"/>
      <c r="BU30" s="641"/>
      <c r="BV30" s="639">
        <v>5685217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194</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公設地方卸売市場事業特別会計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石狩教育研修センター組合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千歳市場公社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札幌広域圏組合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ちとせ環境と緑の財団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霊園事業特別会計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石狩東部広域水道企業団</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千歳青少年教育財団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道央廃棄物処理組合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千歳市体育協会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19</v>
      </c>
      <c r="CP38" s="652"/>
      <c r="CQ38" s="653" t="str">
        <f>IF('各会計、関係団体の財政状況及び健全化判断比率'!BS11="","",'各会計、関係団体の財政状況及び健全化判断比率'!BS11)</f>
        <v>千歳国際ビジネス交流センター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xa4aiq+5kzmBkzevvlcq3r2zlw8ksAmwxOdJa/Xwh5clxdSROXCKUBmO/SgU52InHo4W6jFRZHrYXiDOp+IJw==" saltValue="6v8p3u5jAXYbK2fSaZSE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9"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5" t="s">
        <v>561</v>
      </c>
      <c r="D34" s="1245"/>
      <c r="E34" s="1246"/>
      <c r="F34" s="32">
        <v>8.92</v>
      </c>
      <c r="G34" s="33">
        <v>10.16</v>
      </c>
      <c r="H34" s="33">
        <v>11.46</v>
      </c>
      <c r="I34" s="33">
        <v>12.31</v>
      </c>
      <c r="J34" s="34">
        <v>12.01</v>
      </c>
      <c r="K34" s="22"/>
      <c r="L34" s="22"/>
      <c r="M34" s="22"/>
      <c r="N34" s="22"/>
      <c r="O34" s="22"/>
      <c r="P34" s="22"/>
    </row>
    <row r="35" spans="1:16" ht="39" customHeight="1" x14ac:dyDescent="0.15">
      <c r="A35" s="22"/>
      <c r="B35" s="35"/>
      <c r="C35" s="1239" t="s">
        <v>562</v>
      </c>
      <c r="D35" s="1240"/>
      <c r="E35" s="1241"/>
      <c r="F35" s="36">
        <v>8.77</v>
      </c>
      <c r="G35" s="37">
        <v>8.83</v>
      </c>
      <c r="H35" s="37">
        <v>8.4600000000000009</v>
      </c>
      <c r="I35" s="37">
        <v>7.76</v>
      </c>
      <c r="J35" s="38">
        <v>8.5</v>
      </c>
      <c r="K35" s="22"/>
      <c r="L35" s="22"/>
      <c r="M35" s="22"/>
      <c r="N35" s="22"/>
      <c r="O35" s="22"/>
      <c r="P35" s="22"/>
    </row>
    <row r="36" spans="1:16" ht="39" customHeight="1" x14ac:dyDescent="0.15">
      <c r="A36" s="22"/>
      <c r="B36" s="35"/>
      <c r="C36" s="1239" t="s">
        <v>563</v>
      </c>
      <c r="D36" s="1240"/>
      <c r="E36" s="1241"/>
      <c r="F36" s="36">
        <v>9.9499999999999993</v>
      </c>
      <c r="G36" s="37">
        <v>8.6999999999999993</v>
      </c>
      <c r="H36" s="37">
        <v>7.14</v>
      </c>
      <c r="I36" s="37">
        <v>5.86</v>
      </c>
      <c r="J36" s="38">
        <v>6.11</v>
      </c>
      <c r="K36" s="22"/>
      <c r="L36" s="22"/>
      <c r="M36" s="22"/>
      <c r="N36" s="22"/>
      <c r="O36" s="22"/>
      <c r="P36" s="22"/>
    </row>
    <row r="37" spans="1:16" ht="39" customHeight="1" x14ac:dyDescent="0.15">
      <c r="A37" s="22"/>
      <c r="B37" s="35"/>
      <c r="C37" s="1239" t="s">
        <v>564</v>
      </c>
      <c r="D37" s="1240"/>
      <c r="E37" s="1241"/>
      <c r="F37" s="36">
        <v>2.16</v>
      </c>
      <c r="G37" s="37">
        <v>3.61</v>
      </c>
      <c r="H37" s="37">
        <v>2.23</v>
      </c>
      <c r="I37" s="37">
        <v>0.31</v>
      </c>
      <c r="J37" s="38">
        <v>2.21</v>
      </c>
      <c r="K37" s="22"/>
      <c r="L37" s="22"/>
      <c r="M37" s="22"/>
      <c r="N37" s="22"/>
      <c r="O37" s="22"/>
      <c r="P37" s="22"/>
    </row>
    <row r="38" spans="1:16" ht="39" customHeight="1" x14ac:dyDescent="0.15">
      <c r="A38" s="22"/>
      <c r="B38" s="35"/>
      <c r="C38" s="1239" t="s">
        <v>565</v>
      </c>
      <c r="D38" s="1240"/>
      <c r="E38" s="1241"/>
      <c r="F38" s="36">
        <v>0</v>
      </c>
      <c r="G38" s="37">
        <v>0.76</v>
      </c>
      <c r="H38" s="37">
        <v>0.97</v>
      </c>
      <c r="I38" s="37">
        <v>0.89</v>
      </c>
      <c r="J38" s="38">
        <v>0.88</v>
      </c>
      <c r="K38" s="22"/>
      <c r="L38" s="22"/>
      <c r="M38" s="22"/>
      <c r="N38" s="22"/>
      <c r="O38" s="22"/>
      <c r="P38" s="22"/>
    </row>
    <row r="39" spans="1:16" ht="39" customHeight="1" x14ac:dyDescent="0.15">
      <c r="A39" s="22"/>
      <c r="B39" s="35"/>
      <c r="C39" s="1239" t="s">
        <v>566</v>
      </c>
      <c r="D39" s="1240"/>
      <c r="E39" s="1241"/>
      <c r="F39" s="36">
        <v>1.19</v>
      </c>
      <c r="G39" s="37">
        <v>0.71</v>
      </c>
      <c r="H39" s="37">
        <v>1.18</v>
      </c>
      <c r="I39" s="37">
        <v>0.94</v>
      </c>
      <c r="J39" s="38">
        <v>0.05</v>
      </c>
      <c r="K39" s="22"/>
      <c r="L39" s="22"/>
      <c r="M39" s="22"/>
      <c r="N39" s="22"/>
      <c r="O39" s="22"/>
      <c r="P39" s="22"/>
    </row>
    <row r="40" spans="1:16" ht="39" customHeight="1" x14ac:dyDescent="0.15">
      <c r="A40" s="22"/>
      <c r="B40" s="35"/>
      <c r="C40" s="1239" t="s">
        <v>567</v>
      </c>
      <c r="D40" s="1240"/>
      <c r="E40" s="1241"/>
      <c r="F40" s="36">
        <v>0</v>
      </c>
      <c r="G40" s="37">
        <v>0</v>
      </c>
      <c r="H40" s="37">
        <v>0.19</v>
      </c>
      <c r="I40" s="37">
        <v>0</v>
      </c>
      <c r="J40" s="38">
        <v>0</v>
      </c>
      <c r="K40" s="22"/>
      <c r="L40" s="22"/>
      <c r="M40" s="22"/>
      <c r="N40" s="22"/>
      <c r="O40" s="22"/>
      <c r="P40" s="22"/>
    </row>
    <row r="41" spans="1:16" ht="39" customHeight="1" x14ac:dyDescent="0.15">
      <c r="A41" s="22"/>
      <c r="B41" s="35"/>
      <c r="C41" s="1239" t="s">
        <v>568</v>
      </c>
      <c r="D41" s="1240"/>
      <c r="E41" s="1241"/>
      <c r="F41" s="36">
        <v>0</v>
      </c>
      <c r="G41" s="37">
        <v>0</v>
      </c>
      <c r="H41" s="37">
        <v>0</v>
      </c>
      <c r="I41" s="37">
        <v>0</v>
      </c>
      <c r="J41" s="38">
        <v>0</v>
      </c>
      <c r="K41" s="22"/>
      <c r="L41" s="22"/>
      <c r="M41" s="22"/>
      <c r="N41" s="22"/>
      <c r="O41" s="22"/>
      <c r="P41" s="22"/>
    </row>
    <row r="42" spans="1:16" ht="39" customHeight="1" x14ac:dyDescent="0.15">
      <c r="A42" s="22"/>
      <c r="B42" s="39"/>
      <c r="C42" s="1239" t="s">
        <v>569</v>
      </c>
      <c r="D42" s="1240"/>
      <c r="E42" s="1241"/>
      <c r="F42" s="36" t="s">
        <v>513</v>
      </c>
      <c r="G42" s="37" t="s">
        <v>513</v>
      </c>
      <c r="H42" s="37" t="s">
        <v>513</v>
      </c>
      <c r="I42" s="37" t="s">
        <v>513</v>
      </c>
      <c r="J42" s="38" t="s">
        <v>513</v>
      </c>
      <c r="K42" s="22"/>
      <c r="L42" s="22"/>
      <c r="M42" s="22"/>
      <c r="N42" s="22"/>
      <c r="O42" s="22"/>
      <c r="P42" s="22"/>
    </row>
    <row r="43" spans="1:16" ht="39" customHeight="1" thickBot="1" x14ac:dyDescent="0.2">
      <c r="A43" s="22"/>
      <c r="B43" s="40"/>
      <c r="C43" s="1242" t="s">
        <v>570</v>
      </c>
      <c r="D43" s="1243"/>
      <c r="E43" s="124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HI/KSXW7q1WC4L+eG0xNKTwT0v41swfaEjmQjQQXkzOW88SEQnEGmhW/LYcbp2lEAG6SGqnQqfku5JHETME7w==" saltValue="YUSw4jwo9w9cXzrzC6Dg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26" zoomScale="70" zoomScaleNormal="70" zoomScaleSheetLayoutView="55" workbookViewId="0">
      <selection activeCell="K58" sqref="K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3893</v>
      </c>
      <c r="L45" s="60">
        <v>3686</v>
      </c>
      <c r="M45" s="60">
        <v>3554</v>
      </c>
      <c r="N45" s="60">
        <v>3488</v>
      </c>
      <c r="O45" s="61">
        <v>3477</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49"/>
      <c r="C47" s="1250"/>
      <c r="D47" s="62"/>
      <c r="E47" s="1255" t="s">
        <v>14</v>
      </c>
      <c r="F47" s="1255"/>
      <c r="G47" s="1255"/>
      <c r="H47" s="1255"/>
      <c r="I47" s="1255"/>
      <c r="J47" s="1256"/>
      <c r="K47" s="63">
        <v>67</v>
      </c>
      <c r="L47" s="64">
        <v>50</v>
      </c>
      <c r="M47" s="64">
        <v>33</v>
      </c>
      <c r="N47" s="64">
        <v>17</v>
      </c>
      <c r="O47" s="65" t="s">
        <v>513</v>
      </c>
      <c r="P47" s="48"/>
      <c r="Q47" s="48"/>
      <c r="R47" s="48"/>
      <c r="S47" s="48"/>
      <c r="T47" s="48"/>
      <c r="U47" s="48"/>
    </row>
    <row r="48" spans="1:21" ht="30.75" customHeight="1" x14ac:dyDescent="0.15">
      <c r="A48" s="48"/>
      <c r="B48" s="1249"/>
      <c r="C48" s="1250"/>
      <c r="D48" s="62"/>
      <c r="E48" s="1255" t="s">
        <v>15</v>
      </c>
      <c r="F48" s="1255"/>
      <c r="G48" s="1255"/>
      <c r="H48" s="1255"/>
      <c r="I48" s="1255"/>
      <c r="J48" s="1256"/>
      <c r="K48" s="63">
        <v>855</v>
      </c>
      <c r="L48" s="64">
        <v>1060</v>
      </c>
      <c r="M48" s="64">
        <v>1032</v>
      </c>
      <c r="N48" s="64">
        <v>981</v>
      </c>
      <c r="O48" s="65">
        <v>942</v>
      </c>
      <c r="P48" s="48"/>
      <c r="Q48" s="48"/>
      <c r="R48" s="48"/>
      <c r="S48" s="48"/>
      <c r="T48" s="48"/>
      <c r="U48" s="48"/>
    </row>
    <row r="49" spans="1:21" ht="30.75" customHeight="1" x14ac:dyDescent="0.15">
      <c r="A49" s="48"/>
      <c r="B49" s="1249"/>
      <c r="C49" s="1250"/>
      <c r="D49" s="62"/>
      <c r="E49" s="1255" t="s">
        <v>16</v>
      </c>
      <c r="F49" s="1255"/>
      <c r="G49" s="1255"/>
      <c r="H49" s="1255"/>
      <c r="I49" s="1255"/>
      <c r="J49" s="1256"/>
      <c r="K49" s="63" t="s">
        <v>513</v>
      </c>
      <c r="L49" s="64">
        <v>12</v>
      </c>
      <c r="M49" s="64">
        <v>45</v>
      </c>
      <c r="N49" s="64">
        <v>43</v>
      </c>
      <c r="O49" s="65">
        <v>46</v>
      </c>
      <c r="P49" s="48"/>
      <c r="Q49" s="48"/>
      <c r="R49" s="48"/>
      <c r="S49" s="48"/>
      <c r="T49" s="48"/>
      <c r="U49" s="48"/>
    </row>
    <row r="50" spans="1:21" ht="30.75" customHeight="1" x14ac:dyDescent="0.15">
      <c r="A50" s="48"/>
      <c r="B50" s="1249"/>
      <c r="C50" s="1250"/>
      <c r="D50" s="62"/>
      <c r="E50" s="1255" t="s">
        <v>17</v>
      </c>
      <c r="F50" s="1255"/>
      <c r="G50" s="1255"/>
      <c r="H50" s="1255"/>
      <c r="I50" s="1255"/>
      <c r="J50" s="1256"/>
      <c r="K50" s="63">
        <v>188</v>
      </c>
      <c r="L50" s="64">
        <v>178</v>
      </c>
      <c r="M50" s="64">
        <v>236</v>
      </c>
      <c r="N50" s="64">
        <v>219</v>
      </c>
      <c r="O50" s="65">
        <v>206</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513</v>
      </c>
      <c r="L51" s="64">
        <v>0</v>
      </c>
      <c r="M51" s="64" t="s">
        <v>513</v>
      </c>
      <c r="N51" s="64" t="s">
        <v>513</v>
      </c>
      <c r="O51" s="65" t="s">
        <v>513</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3219</v>
      </c>
      <c r="L52" s="64">
        <v>3164</v>
      </c>
      <c r="M52" s="64">
        <v>3069</v>
      </c>
      <c r="N52" s="64">
        <v>3074</v>
      </c>
      <c r="O52" s="65">
        <v>2949</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1784</v>
      </c>
      <c r="L53" s="69">
        <v>1822</v>
      </c>
      <c r="M53" s="69">
        <v>1831</v>
      </c>
      <c r="N53" s="69">
        <v>1674</v>
      </c>
      <c r="O53" s="70">
        <v>1722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3" t="s">
        <v>25</v>
      </c>
      <c r="C57" s="1264"/>
      <c r="D57" s="1267" t="s">
        <v>26</v>
      </c>
      <c r="E57" s="1268"/>
      <c r="F57" s="1268"/>
      <c r="G57" s="1268"/>
      <c r="H57" s="1268"/>
      <c r="I57" s="1268"/>
      <c r="J57" s="1269"/>
      <c r="K57" s="82">
        <v>165</v>
      </c>
      <c r="L57" s="83">
        <v>110</v>
      </c>
      <c r="M57" s="83">
        <v>386</v>
      </c>
      <c r="N57" s="83">
        <v>488</v>
      </c>
      <c r="O57" s="84" t="s">
        <v>591</v>
      </c>
    </row>
    <row r="58" spans="1:21" ht="31.5" customHeight="1" thickBot="1" x14ac:dyDescent="0.2">
      <c r="B58" s="1265"/>
      <c r="C58" s="1266"/>
      <c r="D58" s="1270" t="s">
        <v>27</v>
      </c>
      <c r="E58" s="1271"/>
      <c r="F58" s="1271"/>
      <c r="G58" s="1271"/>
      <c r="H58" s="1271"/>
      <c r="I58" s="1271"/>
      <c r="J58" s="1272"/>
      <c r="K58" s="85">
        <v>100</v>
      </c>
      <c r="L58" s="86">
        <v>100</v>
      </c>
      <c r="M58" s="86">
        <v>83</v>
      </c>
      <c r="N58" s="86">
        <v>50</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JF2uwC/f2FNGbz73v5990/fLGsA5S1rVvKXV+Z1iyZnGwEhMO2lTYoTWeGKJtgUmDFyHuGE8+h5KzWsCU7dmg==" saltValue="kXwMeHOD88Ghp7UE43UP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4" sqref="A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3" t="s">
        <v>30</v>
      </c>
      <c r="C41" s="1274"/>
      <c r="D41" s="101"/>
      <c r="E41" s="1279" t="s">
        <v>31</v>
      </c>
      <c r="F41" s="1279"/>
      <c r="G41" s="1279"/>
      <c r="H41" s="1280"/>
      <c r="I41" s="102">
        <v>39342</v>
      </c>
      <c r="J41" s="103">
        <v>38505</v>
      </c>
      <c r="K41" s="103">
        <v>37601</v>
      </c>
      <c r="L41" s="103">
        <v>36821</v>
      </c>
      <c r="M41" s="104">
        <v>36164</v>
      </c>
    </row>
    <row r="42" spans="2:13" ht="27.75" customHeight="1" x14ac:dyDescent="0.15">
      <c r="B42" s="1275"/>
      <c r="C42" s="1276"/>
      <c r="D42" s="105"/>
      <c r="E42" s="1281" t="s">
        <v>32</v>
      </c>
      <c r="F42" s="1281"/>
      <c r="G42" s="1281"/>
      <c r="H42" s="1282"/>
      <c r="I42" s="106">
        <v>1610</v>
      </c>
      <c r="J42" s="107">
        <v>1444</v>
      </c>
      <c r="K42" s="107">
        <v>1889</v>
      </c>
      <c r="L42" s="107">
        <v>1960</v>
      </c>
      <c r="M42" s="108">
        <v>1761</v>
      </c>
    </row>
    <row r="43" spans="2:13" ht="27.75" customHeight="1" x14ac:dyDescent="0.15">
      <c r="B43" s="1275"/>
      <c r="C43" s="1276"/>
      <c r="D43" s="105"/>
      <c r="E43" s="1281" t="s">
        <v>33</v>
      </c>
      <c r="F43" s="1281"/>
      <c r="G43" s="1281"/>
      <c r="H43" s="1282"/>
      <c r="I43" s="106">
        <v>10277</v>
      </c>
      <c r="J43" s="107">
        <v>10499</v>
      </c>
      <c r="K43" s="107">
        <v>9967</v>
      </c>
      <c r="L43" s="107">
        <v>9586</v>
      </c>
      <c r="M43" s="108">
        <v>9530</v>
      </c>
    </row>
    <row r="44" spans="2:13" ht="27.75" customHeight="1" x14ac:dyDescent="0.15">
      <c r="B44" s="1275"/>
      <c r="C44" s="1276"/>
      <c r="D44" s="105"/>
      <c r="E44" s="1281" t="s">
        <v>34</v>
      </c>
      <c r="F44" s="1281"/>
      <c r="G44" s="1281"/>
      <c r="H44" s="1282"/>
      <c r="I44" s="106" t="s">
        <v>513</v>
      </c>
      <c r="J44" s="107" t="s">
        <v>513</v>
      </c>
      <c r="K44" s="107" t="s">
        <v>513</v>
      </c>
      <c r="L44" s="107" t="s">
        <v>513</v>
      </c>
      <c r="M44" s="108" t="s">
        <v>513</v>
      </c>
    </row>
    <row r="45" spans="2:13" ht="27.75" customHeight="1" x14ac:dyDescent="0.15">
      <c r="B45" s="1275"/>
      <c r="C45" s="1276"/>
      <c r="D45" s="105"/>
      <c r="E45" s="1281" t="s">
        <v>35</v>
      </c>
      <c r="F45" s="1281"/>
      <c r="G45" s="1281"/>
      <c r="H45" s="1282"/>
      <c r="I45" s="106">
        <v>5528</v>
      </c>
      <c r="J45" s="107">
        <v>5401</v>
      </c>
      <c r="K45" s="107">
        <v>5336</v>
      </c>
      <c r="L45" s="107">
        <v>5221</v>
      </c>
      <c r="M45" s="108">
        <v>5024</v>
      </c>
    </row>
    <row r="46" spans="2:13" ht="27.75" customHeight="1" x14ac:dyDescent="0.15">
      <c r="B46" s="1275"/>
      <c r="C46" s="1276"/>
      <c r="D46" s="109"/>
      <c r="E46" s="1281" t="s">
        <v>36</v>
      </c>
      <c r="F46" s="1281"/>
      <c r="G46" s="1281"/>
      <c r="H46" s="1282"/>
      <c r="I46" s="106">
        <v>34</v>
      </c>
      <c r="J46" s="107">
        <v>33</v>
      </c>
      <c r="K46" s="107">
        <v>28</v>
      </c>
      <c r="L46" s="107">
        <v>16</v>
      </c>
      <c r="M46" s="108">
        <v>13</v>
      </c>
    </row>
    <row r="47" spans="2:13" ht="27.75" customHeight="1" x14ac:dyDescent="0.15">
      <c r="B47" s="1275"/>
      <c r="C47" s="1276"/>
      <c r="D47" s="110"/>
      <c r="E47" s="1283" t="s">
        <v>37</v>
      </c>
      <c r="F47" s="1284"/>
      <c r="G47" s="1284"/>
      <c r="H47" s="1285"/>
      <c r="I47" s="106" t="s">
        <v>513</v>
      </c>
      <c r="J47" s="107" t="s">
        <v>513</v>
      </c>
      <c r="K47" s="107" t="s">
        <v>513</v>
      </c>
      <c r="L47" s="107" t="s">
        <v>513</v>
      </c>
      <c r="M47" s="108" t="s">
        <v>513</v>
      </c>
    </row>
    <row r="48" spans="2:13" ht="27.75" customHeight="1" x14ac:dyDescent="0.15">
      <c r="B48" s="1275"/>
      <c r="C48" s="1276"/>
      <c r="D48" s="105"/>
      <c r="E48" s="1281" t="s">
        <v>38</v>
      </c>
      <c r="F48" s="1281"/>
      <c r="G48" s="1281"/>
      <c r="H48" s="1282"/>
      <c r="I48" s="106" t="s">
        <v>513</v>
      </c>
      <c r="J48" s="107" t="s">
        <v>513</v>
      </c>
      <c r="K48" s="107" t="s">
        <v>513</v>
      </c>
      <c r="L48" s="107" t="s">
        <v>513</v>
      </c>
      <c r="M48" s="108" t="s">
        <v>513</v>
      </c>
    </row>
    <row r="49" spans="2:13" ht="27.75" customHeight="1" x14ac:dyDescent="0.15">
      <c r="B49" s="1277"/>
      <c r="C49" s="1278"/>
      <c r="D49" s="105"/>
      <c r="E49" s="1281" t="s">
        <v>39</v>
      </c>
      <c r="F49" s="1281"/>
      <c r="G49" s="1281"/>
      <c r="H49" s="1282"/>
      <c r="I49" s="106" t="s">
        <v>513</v>
      </c>
      <c r="J49" s="107" t="s">
        <v>513</v>
      </c>
      <c r="K49" s="107" t="s">
        <v>513</v>
      </c>
      <c r="L49" s="107" t="s">
        <v>513</v>
      </c>
      <c r="M49" s="108" t="s">
        <v>513</v>
      </c>
    </row>
    <row r="50" spans="2:13" ht="27.75" customHeight="1" x14ac:dyDescent="0.15">
      <c r="B50" s="1286" t="s">
        <v>40</v>
      </c>
      <c r="C50" s="1287"/>
      <c r="D50" s="111"/>
      <c r="E50" s="1281" t="s">
        <v>41</v>
      </c>
      <c r="F50" s="1281"/>
      <c r="G50" s="1281"/>
      <c r="H50" s="1282"/>
      <c r="I50" s="106">
        <v>7863</v>
      </c>
      <c r="J50" s="107">
        <v>8338</v>
      </c>
      <c r="K50" s="107">
        <v>9251</v>
      </c>
      <c r="L50" s="107">
        <v>10292</v>
      </c>
      <c r="M50" s="108">
        <v>9993</v>
      </c>
    </row>
    <row r="51" spans="2:13" ht="27.75" customHeight="1" x14ac:dyDescent="0.15">
      <c r="B51" s="1275"/>
      <c r="C51" s="1276"/>
      <c r="D51" s="105"/>
      <c r="E51" s="1281" t="s">
        <v>42</v>
      </c>
      <c r="F51" s="1281"/>
      <c r="G51" s="1281"/>
      <c r="H51" s="1282"/>
      <c r="I51" s="106">
        <v>3509</v>
      </c>
      <c r="J51" s="107">
        <v>2960</v>
      </c>
      <c r="K51" s="107">
        <v>2989</v>
      </c>
      <c r="L51" s="107">
        <v>2720</v>
      </c>
      <c r="M51" s="108">
        <v>2389</v>
      </c>
    </row>
    <row r="52" spans="2:13" ht="27.75" customHeight="1" x14ac:dyDescent="0.15">
      <c r="B52" s="1277"/>
      <c r="C52" s="1278"/>
      <c r="D52" s="105"/>
      <c r="E52" s="1281" t="s">
        <v>43</v>
      </c>
      <c r="F52" s="1281"/>
      <c r="G52" s="1281"/>
      <c r="H52" s="1282"/>
      <c r="I52" s="106">
        <v>29914</v>
      </c>
      <c r="J52" s="107">
        <v>29695</v>
      </c>
      <c r="K52" s="107">
        <v>29249</v>
      </c>
      <c r="L52" s="107">
        <v>28709</v>
      </c>
      <c r="M52" s="108">
        <v>28425</v>
      </c>
    </row>
    <row r="53" spans="2:13" ht="27.75" customHeight="1" thickBot="1" x14ac:dyDescent="0.2">
      <c r="B53" s="1288" t="s">
        <v>44</v>
      </c>
      <c r="C53" s="1289"/>
      <c r="D53" s="112"/>
      <c r="E53" s="1290" t="s">
        <v>45</v>
      </c>
      <c r="F53" s="1290"/>
      <c r="G53" s="1290"/>
      <c r="H53" s="1291"/>
      <c r="I53" s="113">
        <v>15505</v>
      </c>
      <c r="J53" s="114">
        <v>14888</v>
      </c>
      <c r="K53" s="114">
        <v>13333</v>
      </c>
      <c r="L53" s="114">
        <v>11881</v>
      </c>
      <c r="M53" s="115">
        <v>11684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n9aGDP8ni22BhmsGPxpV7vUyP1G0V/Up5Nu+pnMQ5M16FoQ4YbWrqW/UZ5S6YIfRZ34i3TzV9MaN1SWbTcj+Q==" saltValue="KYFo0pMIUlfpSWW9HiYK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A63" sqref="A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300" t="s">
        <v>48</v>
      </c>
      <c r="D55" s="1300"/>
      <c r="E55" s="1301"/>
      <c r="F55" s="127">
        <v>3284</v>
      </c>
      <c r="G55" s="127">
        <v>3590</v>
      </c>
      <c r="H55" s="128">
        <v>3590</v>
      </c>
    </row>
    <row r="56" spans="2:8" ht="52.5" customHeight="1" x14ac:dyDescent="0.15">
      <c r="B56" s="129"/>
      <c r="C56" s="1302" t="s">
        <v>49</v>
      </c>
      <c r="D56" s="1302"/>
      <c r="E56" s="1303"/>
      <c r="F56" s="130">
        <v>386</v>
      </c>
      <c r="G56" s="130">
        <v>488</v>
      </c>
      <c r="H56" s="131">
        <v>806</v>
      </c>
    </row>
    <row r="57" spans="2:8" ht="53.25" customHeight="1" x14ac:dyDescent="0.15">
      <c r="B57" s="129"/>
      <c r="C57" s="1304" t="s">
        <v>50</v>
      </c>
      <c r="D57" s="1304"/>
      <c r="E57" s="1305"/>
      <c r="F57" s="132">
        <v>5675</v>
      </c>
      <c r="G57" s="132">
        <v>5685</v>
      </c>
      <c r="H57" s="133">
        <v>4878</v>
      </c>
    </row>
    <row r="58" spans="2:8" ht="45.75" customHeight="1" x14ac:dyDescent="0.15">
      <c r="B58" s="134"/>
      <c r="C58" s="1292" t="s">
        <v>585</v>
      </c>
      <c r="D58" s="1293"/>
      <c r="E58" s="1294"/>
      <c r="F58" s="135">
        <v>1843</v>
      </c>
      <c r="G58" s="135">
        <v>1843</v>
      </c>
      <c r="H58" s="136">
        <v>1843</v>
      </c>
    </row>
    <row r="59" spans="2:8" ht="45.75" customHeight="1" x14ac:dyDescent="0.15">
      <c r="B59" s="134"/>
      <c r="C59" s="1292" t="s">
        <v>586</v>
      </c>
      <c r="D59" s="1293"/>
      <c r="E59" s="1294"/>
      <c r="F59" s="135">
        <v>1503</v>
      </c>
      <c r="G59" s="135">
        <v>1605</v>
      </c>
      <c r="H59" s="136">
        <v>735</v>
      </c>
    </row>
    <row r="60" spans="2:8" ht="45.75" customHeight="1" x14ac:dyDescent="0.15">
      <c r="B60" s="134"/>
      <c r="C60" s="1292" t="s">
        <v>587</v>
      </c>
      <c r="D60" s="1293"/>
      <c r="E60" s="1294"/>
      <c r="F60" s="135">
        <v>527</v>
      </c>
      <c r="G60" s="135">
        <v>521</v>
      </c>
      <c r="H60" s="136">
        <v>514</v>
      </c>
    </row>
    <row r="61" spans="2:8" ht="45.75" customHeight="1" x14ac:dyDescent="0.15">
      <c r="B61" s="134"/>
      <c r="C61" s="1292" t="s">
        <v>588</v>
      </c>
      <c r="D61" s="1293"/>
      <c r="E61" s="1294"/>
      <c r="F61" s="135">
        <v>423</v>
      </c>
      <c r="G61" s="135">
        <v>426</v>
      </c>
      <c r="H61" s="136">
        <v>432</v>
      </c>
    </row>
    <row r="62" spans="2:8" ht="45.75" customHeight="1" thickBot="1" x14ac:dyDescent="0.2">
      <c r="B62" s="137"/>
      <c r="C62" s="1295" t="s">
        <v>589</v>
      </c>
      <c r="D62" s="1296"/>
      <c r="E62" s="1297"/>
      <c r="F62" s="138">
        <v>499</v>
      </c>
      <c r="G62" s="138">
        <v>382</v>
      </c>
      <c r="H62" s="139">
        <v>285</v>
      </c>
    </row>
    <row r="63" spans="2:8" ht="52.5" customHeight="1" thickBot="1" x14ac:dyDescent="0.2">
      <c r="B63" s="140"/>
      <c r="C63" s="1298" t="s">
        <v>51</v>
      </c>
      <c r="D63" s="1298"/>
      <c r="E63" s="1299"/>
      <c r="F63" s="141">
        <v>9345</v>
      </c>
      <c r="G63" s="141">
        <v>9763</v>
      </c>
      <c r="H63" s="142">
        <v>9274</v>
      </c>
    </row>
    <row r="64" spans="2:8" ht="15" customHeight="1" x14ac:dyDescent="0.15"/>
    <row r="65" ht="0" hidden="1" customHeight="1" x14ac:dyDescent="0.15"/>
    <row r="66" ht="0" hidden="1" customHeight="1" x14ac:dyDescent="0.15"/>
  </sheetData>
  <sheetProtection algorithmName="SHA-512" hashValue="JPj0bb7utSH+Q2OmGkzRtt97GikQNaTdtrF1I6BD0VciWohspR8VmvlG9sCzEeELh9z0wXbr0J9JTLqggEAWzQ==" saltValue="NoumR3vFiqB47nJ0YQgc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602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604</v>
      </c>
      <c r="AO51" s="1309"/>
      <c r="AP51" s="1309"/>
      <c r="AQ51" s="1309"/>
      <c r="AR51" s="1309"/>
      <c r="AS51" s="1309"/>
      <c r="AT51" s="1309"/>
      <c r="AU51" s="1309"/>
      <c r="AV51" s="1309"/>
      <c r="AW51" s="1309"/>
      <c r="AX51" s="1309"/>
      <c r="AY51" s="1309"/>
      <c r="AZ51" s="1309"/>
      <c r="BA51" s="1309"/>
      <c r="BB51" s="1309" t="s">
        <v>605</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v>82.1</v>
      </c>
      <c r="BY51" s="1306"/>
      <c r="BZ51" s="1306"/>
      <c r="CA51" s="1306"/>
      <c r="CB51" s="1306"/>
      <c r="CC51" s="1306"/>
      <c r="CD51" s="1306"/>
      <c r="CE51" s="1306"/>
      <c r="CF51" s="1306">
        <v>71.5</v>
      </c>
      <c r="CG51" s="1306"/>
      <c r="CH51" s="1306"/>
      <c r="CI51" s="1306"/>
      <c r="CJ51" s="1306"/>
      <c r="CK51" s="1306"/>
      <c r="CL51" s="1306"/>
      <c r="CM51" s="1306"/>
      <c r="CN51" s="1306">
        <v>61.7</v>
      </c>
      <c r="CO51" s="1306"/>
      <c r="CP51" s="1306"/>
      <c r="CQ51" s="1306"/>
      <c r="CR51" s="1306"/>
      <c r="CS51" s="1306"/>
      <c r="CT51" s="1306"/>
      <c r="CU51" s="1306"/>
      <c r="CV51" s="1306">
        <v>61.2</v>
      </c>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606</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65.2</v>
      </c>
      <c r="BY53" s="1306"/>
      <c r="BZ53" s="1306"/>
      <c r="CA53" s="1306"/>
      <c r="CB53" s="1306"/>
      <c r="CC53" s="1306"/>
      <c r="CD53" s="1306"/>
      <c r="CE53" s="1306"/>
      <c r="CF53" s="1306">
        <v>67.2</v>
      </c>
      <c r="CG53" s="1306"/>
      <c r="CH53" s="1306"/>
      <c r="CI53" s="1306"/>
      <c r="CJ53" s="1306"/>
      <c r="CK53" s="1306"/>
      <c r="CL53" s="1306"/>
      <c r="CM53" s="1306"/>
      <c r="CN53" s="1306">
        <v>68.900000000000006</v>
      </c>
      <c r="CO53" s="1306"/>
      <c r="CP53" s="1306"/>
      <c r="CQ53" s="1306"/>
      <c r="CR53" s="1306"/>
      <c r="CS53" s="1306"/>
      <c r="CT53" s="1306"/>
      <c r="CU53" s="1306"/>
      <c r="CV53" s="1306">
        <v>69.3</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607</v>
      </c>
      <c r="AO55" s="1311"/>
      <c r="AP55" s="1311"/>
      <c r="AQ55" s="1311"/>
      <c r="AR55" s="1311"/>
      <c r="AS55" s="1311"/>
      <c r="AT55" s="1311"/>
      <c r="AU55" s="1311"/>
      <c r="AV55" s="1311"/>
      <c r="AW55" s="1311"/>
      <c r="AX55" s="1311"/>
      <c r="AY55" s="1311"/>
      <c r="AZ55" s="1311"/>
      <c r="BA55" s="1311"/>
      <c r="BB55" s="1309" t="s">
        <v>605</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33.6</v>
      </c>
      <c r="BY55" s="1306"/>
      <c r="BZ55" s="1306"/>
      <c r="CA55" s="1306"/>
      <c r="CB55" s="1306"/>
      <c r="CC55" s="1306"/>
      <c r="CD55" s="1306"/>
      <c r="CE55" s="1306"/>
      <c r="CF55" s="1306">
        <v>35.299999999999997</v>
      </c>
      <c r="CG55" s="1306"/>
      <c r="CH55" s="1306"/>
      <c r="CI55" s="1306"/>
      <c r="CJ55" s="1306"/>
      <c r="CK55" s="1306"/>
      <c r="CL55" s="1306"/>
      <c r="CM55" s="1306"/>
      <c r="CN55" s="1306">
        <v>31.9</v>
      </c>
      <c r="CO55" s="1306"/>
      <c r="CP55" s="1306"/>
      <c r="CQ55" s="1306"/>
      <c r="CR55" s="1306"/>
      <c r="CS55" s="1306"/>
      <c r="CT55" s="1306"/>
      <c r="CU55" s="1306"/>
      <c r="CV55" s="1306">
        <v>24.2</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606</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56.8</v>
      </c>
      <c r="BY57" s="1306"/>
      <c r="BZ57" s="1306"/>
      <c r="CA57" s="1306"/>
      <c r="CB57" s="1306"/>
      <c r="CC57" s="1306"/>
      <c r="CD57" s="1306"/>
      <c r="CE57" s="1306"/>
      <c r="CF57" s="1306">
        <v>60.4</v>
      </c>
      <c r="CG57" s="1306"/>
      <c r="CH57" s="1306"/>
      <c r="CI57" s="1306"/>
      <c r="CJ57" s="1306"/>
      <c r="CK57" s="1306"/>
      <c r="CL57" s="1306"/>
      <c r="CM57" s="1306"/>
      <c r="CN57" s="1306">
        <v>59.3</v>
      </c>
      <c r="CO57" s="1306"/>
      <c r="CP57" s="1306"/>
      <c r="CQ57" s="1306"/>
      <c r="CR57" s="1306"/>
      <c r="CS57" s="1306"/>
      <c r="CT57" s="1306"/>
      <c r="CU57" s="1306"/>
      <c r="CV57" s="1306">
        <v>59.8</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609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604</v>
      </c>
      <c r="AO73" s="1309"/>
      <c r="AP73" s="1309"/>
      <c r="AQ73" s="1309"/>
      <c r="AR73" s="1309"/>
      <c r="AS73" s="1309"/>
      <c r="AT73" s="1309"/>
      <c r="AU73" s="1309"/>
      <c r="AV73" s="1309"/>
      <c r="AW73" s="1309"/>
      <c r="AX73" s="1309"/>
      <c r="AY73" s="1309"/>
      <c r="AZ73" s="1309"/>
      <c r="BA73" s="1309"/>
      <c r="BB73" s="1309" t="s">
        <v>605</v>
      </c>
      <c r="BC73" s="1309"/>
      <c r="BD73" s="1309"/>
      <c r="BE73" s="1309"/>
      <c r="BF73" s="1309"/>
      <c r="BG73" s="1309"/>
      <c r="BH73" s="1309"/>
      <c r="BI73" s="1309"/>
      <c r="BJ73" s="1309"/>
      <c r="BK73" s="1309"/>
      <c r="BL73" s="1309"/>
      <c r="BM73" s="1309"/>
      <c r="BN73" s="1309"/>
      <c r="BO73" s="1309"/>
      <c r="BP73" s="1306">
        <v>86.7</v>
      </c>
      <c r="BQ73" s="1306"/>
      <c r="BR73" s="1306"/>
      <c r="BS73" s="1306"/>
      <c r="BT73" s="1306"/>
      <c r="BU73" s="1306"/>
      <c r="BV73" s="1306"/>
      <c r="BW73" s="1306"/>
      <c r="BX73" s="1306">
        <v>82.1</v>
      </c>
      <c r="BY73" s="1306"/>
      <c r="BZ73" s="1306"/>
      <c r="CA73" s="1306"/>
      <c r="CB73" s="1306"/>
      <c r="CC73" s="1306"/>
      <c r="CD73" s="1306"/>
      <c r="CE73" s="1306"/>
      <c r="CF73" s="1306">
        <v>71.5</v>
      </c>
      <c r="CG73" s="1306"/>
      <c r="CH73" s="1306"/>
      <c r="CI73" s="1306"/>
      <c r="CJ73" s="1306"/>
      <c r="CK73" s="1306"/>
      <c r="CL73" s="1306"/>
      <c r="CM73" s="1306"/>
      <c r="CN73" s="1306">
        <v>61.7</v>
      </c>
      <c r="CO73" s="1306"/>
      <c r="CP73" s="1306"/>
      <c r="CQ73" s="1306"/>
      <c r="CR73" s="1306"/>
      <c r="CS73" s="1306"/>
      <c r="CT73" s="1306"/>
      <c r="CU73" s="1306"/>
      <c r="CV73" s="1306">
        <v>61.2</v>
      </c>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610</v>
      </c>
      <c r="BC75" s="1309"/>
      <c r="BD75" s="1309"/>
      <c r="BE75" s="1309"/>
      <c r="BF75" s="1309"/>
      <c r="BG75" s="1309"/>
      <c r="BH75" s="1309"/>
      <c r="BI75" s="1309"/>
      <c r="BJ75" s="1309"/>
      <c r="BK75" s="1309"/>
      <c r="BL75" s="1309"/>
      <c r="BM75" s="1309"/>
      <c r="BN75" s="1309"/>
      <c r="BO75" s="1309"/>
      <c r="BP75" s="1306">
        <v>9.8000000000000007</v>
      </c>
      <c r="BQ75" s="1306"/>
      <c r="BR75" s="1306"/>
      <c r="BS75" s="1306"/>
      <c r="BT75" s="1306"/>
      <c r="BU75" s="1306"/>
      <c r="BV75" s="1306"/>
      <c r="BW75" s="1306"/>
      <c r="BX75" s="1306">
        <v>9.8000000000000007</v>
      </c>
      <c r="BY75" s="1306"/>
      <c r="BZ75" s="1306"/>
      <c r="CA75" s="1306"/>
      <c r="CB75" s="1306"/>
      <c r="CC75" s="1306"/>
      <c r="CD75" s="1306"/>
      <c r="CE75" s="1306"/>
      <c r="CF75" s="1306">
        <v>9.9</v>
      </c>
      <c r="CG75" s="1306"/>
      <c r="CH75" s="1306"/>
      <c r="CI75" s="1306"/>
      <c r="CJ75" s="1306"/>
      <c r="CK75" s="1306"/>
      <c r="CL75" s="1306"/>
      <c r="CM75" s="1306"/>
      <c r="CN75" s="1306">
        <v>9.5</v>
      </c>
      <c r="CO75" s="1306"/>
      <c r="CP75" s="1306"/>
      <c r="CQ75" s="1306"/>
      <c r="CR75" s="1306"/>
      <c r="CS75" s="1306"/>
      <c r="CT75" s="1306"/>
      <c r="CU75" s="1306"/>
      <c r="CV75" s="1306">
        <v>9.1</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607</v>
      </c>
      <c r="AO77" s="1311"/>
      <c r="AP77" s="1311"/>
      <c r="AQ77" s="1311"/>
      <c r="AR77" s="1311"/>
      <c r="AS77" s="1311"/>
      <c r="AT77" s="1311"/>
      <c r="AU77" s="1311"/>
      <c r="AV77" s="1311"/>
      <c r="AW77" s="1311"/>
      <c r="AX77" s="1311"/>
      <c r="AY77" s="1311"/>
      <c r="AZ77" s="1311"/>
      <c r="BA77" s="1311"/>
      <c r="BB77" s="1309" t="s">
        <v>605</v>
      </c>
      <c r="BC77" s="1309"/>
      <c r="BD77" s="1309"/>
      <c r="BE77" s="1309"/>
      <c r="BF77" s="1309"/>
      <c r="BG77" s="1309"/>
      <c r="BH77" s="1309"/>
      <c r="BI77" s="1309"/>
      <c r="BJ77" s="1309"/>
      <c r="BK77" s="1309"/>
      <c r="BL77" s="1309"/>
      <c r="BM77" s="1309"/>
      <c r="BN77" s="1309"/>
      <c r="BO77" s="1309"/>
      <c r="BP77" s="1306">
        <v>45.9</v>
      </c>
      <c r="BQ77" s="1306"/>
      <c r="BR77" s="1306"/>
      <c r="BS77" s="1306"/>
      <c r="BT77" s="1306"/>
      <c r="BU77" s="1306"/>
      <c r="BV77" s="1306"/>
      <c r="BW77" s="1306"/>
      <c r="BX77" s="1306">
        <v>33.6</v>
      </c>
      <c r="BY77" s="1306"/>
      <c r="BZ77" s="1306"/>
      <c r="CA77" s="1306"/>
      <c r="CB77" s="1306"/>
      <c r="CC77" s="1306"/>
      <c r="CD77" s="1306"/>
      <c r="CE77" s="1306"/>
      <c r="CF77" s="1306">
        <v>35.299999999999997</v>
      </c>
      <c r="CG77" s="1306"/>
      <c r="CH77" s="1306"/>
      <c r="CI77" s="1306"/>
      <c r="CJ77" s="1306"/>
      <c r="CK77" s="1306"/>
      <c r="CL77" s="1306"/>
      <c r="CM77" s="1306"/>
      <c r="CN77" s="1306">
        <v>31.9</v>
      </c>
      <c r="CO77" s="1306"/>
      <c r="CP77" s="1306"/>
      <c r="CQ77" s="1306"/>
      <c r="CR77" s="1306"/>
      <c r="CS77" s="1306"/>
      <c r="CT77" s="1306"/>
      <c r="CU77" s="1306"/>
      <c r="CV77" s="1306">
        <v>24.2</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610</v>
      </c>
      <c r="BC79" s="1309"/>
      <c r="BD79" s="1309"/>
      <c r="BE79" s="1309"/>
      <c r="BF79" s="1309"/>
      <c r="BG79" s="1309"/>
      <c r="BH79" s="1309"/>
      <c r="BI79" s="1309"/>
      <c r="BJ79" s="1309"/>
      <c r="BK79" s="1309"/>
      <c r="BL79" s="1309"/>
      <c r="BM79" s="1309"/>
      <c r="BN79" s="1309"/>
      <c r="BO79" s="1309"/>
      <c r="BP79" s="1306">
        <v>8.8000000000000007</v>
      </c>
      <c r="BQ79" s="1306"/>
      <c r="BR79" s="1306"/>
      <c r="BS79" s="1306"/>
      <c r="BT79" s="1306"/>
      <c r="BU79" s="1306"/>
      <c r="BV79" s="1306"/>
      <c r="BW79" s="1306"/>
      <c r="BX79" s="1306">
        <v>7</v>
      </c>
      <c r="BY79" s="1306"/>
      <c r="BZ79" s="1306"/>
      <c r="CA79" s="1306"/>
      <c r="CB79" s="1306"/>
      <c r="CC79" s="1306"/>
      <c r="CD79" s="1306"/>
      <c r="CE79" s="1306"/>
      <c r="CF79" s="1306">
        <v>6.9</v>
      </c>
      <c r="CG79" s="1306"/>
      <c r="CH79" s="1306"/>
      <c r="CI79" s="1306"/>
      <c r="CJ79" s="1306"/>
      <c r="CK79" s="1306"/>
      <c r="CL79" s="1306"/>
      <c r="CM79" s="1306"/>
      <c r="CN79" s="1306">
        <v>6.6</v>
      </c>
      <c r="CO79" s="1306"/>
      <c r="CP79" s="1306"/>
      <c r="CQ79" s="1306"/>
      <c r="CR79" s="1306"/>
      <c r="CS79" s="1306"/>
      <c r="CT79" s="1306"/>
      <c r="CU79" s="1306"/>
      <c r="CV79" s="1306">
        <v>6.4</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E9KWhBfNtZqwsOZx9pMBlcbyfl8T417zIHyUkmz5DxYDtfv8LLjsB2Is11BfBJsK9YrCCwd03gRf4DQfxwX3A==" saltValue="0oAsAZ5QFs/JSolesN9r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oS+HmmxgPrhpshyY3QJVDcs9uIP09DY9wOfUtb8yVwgIS7hsHlxQEL67ju6Qa7EnCM2p3Omkl0XagjQos8oWQ==" saltValue="WHvqa37QT09cS/T4+ffAC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0" zoomScale="55" zoomScaleNormal="55" zoomScaleSheetLayoutView="55" workbookViewId="0">
      <selection activeCell="AF103" sqref="AF103:AF10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Rdzr+Jfe0gytOfdlyaL+s69JrOEmMHMj8McipeZ9wPltO6/L7Tt2YWeF3Pk5bkdmNxWfQpnluDq8W4mVH6M9w==" saltValue="X/MzFLAxH04c6K4YZZ5g1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41007</v>
      </c>
      <c r="E3" s="161"/>
      <c r="F3" s="162">
        <v>66255</v>
      </c>
      <c r="G3" s="163"/>
      <c r="H3" s="164"/>
    </row>
    <row r="4" spans="1:8" x14ac:dyDescent="0.15">
      <c r="A4" s="165"/>
      <c r="B4" s="166"/>
      <c r="C4" s="167"/>
      <c r="D4" s="168">
        <v>25175</v>
      </c>
      <c r="E4" s="169"/>
      <c r="F4" s="170">
        <v>31822</v>
      </c>
      <c r="G4" s="171"/>
      <c r="H4" s="172"/>
    </row>
    <row r="5" spans="1:8" x14ac:dyDescent="0.15">
      <c r="A5" s="153" t="s">
        <v>546</v>
      </c>
      <c r="B5" s="158"/>
      <c r="C5" s="159"/>
      <c r="D5" s="160">
        <v>44546</v>
      </c>
      <c r="E5" s="161"/>
      <c r="F5" s="162">
        <v>47278</v>
      </c>
      <c r="G5" s="163"/>
      <c r="H5" s="164"/>
    </row>
    <row r="6" spans="1:8" x14ac:dyDescent="0.15">
      <c r="A6" s="165"/>
      <c r="B6" s="166"/>
      <c r="C6" s="167"/>
      <c r="D6" s="168">
        <v>25651</v>
      </c>
      <c r="E6" s="169"/>
      <c r="F6" s="170">
        <v>24096</v>
      </c>
      <c r="G6" s="171"/>
      <c r="H6" s="172"/>
    </row>
    <row r="7" spans="1:8" x14ac:dyDescent="0.15">
      <c r="A7" s="153" t="s">
        <v>547</v>
      </c>
      <c r="B7" s="158"/>
      <c r="C7" s="159"/>
      <c r="D7" s="160">
        <v>40653</v>
      </c>
      <c r="E7" s="161"/>
      <c r="F7" s="162">
        <v>44504</v>
      </c>
      <c r="G7" s="163"/>
      <c r="H7" s="164"/>
    </row>
    <row r="8" spans="1:8" x14ac:dyDescent="0.15">
      <c r="A8" s="165"/>
      <c r="B8" s="166"/>
      <c r="C8" s="167"/>
      <c r="D8" s="168">
        <v>26426</v>
      </c>
      <c r="E8" s="169"/>
      <c r="F8" s="170">
        <v>25876</v>
      </c>
      <c r="G8" s="171"/>
      <c r="H8" s="172"/>
    </row>
    <row r="9" spans="1:8" x14ac:dyDescent="0.15">
      <c r="A9" s="153" t="s">
        <v>548</v>
      </c>
      <c r="B9" s="158"/>
      <c r="C9" s="159"/>
      <c r="D9" s="160">
        <v>43288</v>
      </c>
      <c r="E9" s="161"/>
      <c r="F9" s="162">
        <v>47820</v>
      </c>
      <c r="G9" s="163"/>
      <c r="H9" s="164"/>
    </row>
    <row r="10" spans="1:8" x14ac:dyDescent="0.15">
      <c r="A10" s="165"/>
      <c r="B10" s="166"/>
      <c r="C10" s="167"/>
      <c r="D10" s="168">
        <v>29735</v>
      </c>
      <c r="E10" s="169"/>
      <c r="F10" s="170">
        <v>25855</v>
      </c>
      <c r="G10" s="171"/>
      <c r="H10" s="172"/>
    </row>
    <row r="11" spans="1:8" x14ac:dyDescent="0.15">
      <c r="A11" s="153" t="s">
        <v>549</v>
      </c>
      <c r="B11" s="158"/>
      <c r="C11" s="159"/>
      <c r="D11" s="160">
        <v>56503</v>
      </c>
      <c r="E11" s="161"/>
      <c r="F11" s="162">
        <v>41934</v>
      </c>
      <c r="G11" s="163"/>
      <c r="H11" s="164"/>
    </row>
    <row r="12" spans="1:8" x14ac:dyDescent="0.15">
      <c r="A12" s="165"/>
      <c r="B12" s="166"/>
      <c r="C12" s="173"/>
      <c r="D12" s="168">
        <v>32580</v>
      </c>
      <c r="E12" s="169"/>
      <c r="F12" s="170">
        <v>23352</v>
      </c>
      <c r="G12" s="171"/>
      <c r="H12" s="172"/>
    </row>
    <row r="13" spans="1:8" x14ac:dyDescent="0.15">
      <c r="A13" s="153"/>
      <c r="B13" s="158"/>
      <c r="C13" s="174"/>
      <c r="D13" s="175">
        <v>45199</v>
      </c>
      <c r="E13" s="176"/>
      <c r="F13" s="177">
        <v>49558</v>
      </c>
      <c r="G13" s="178"/>
      <c r="H13" s="164"/>
    </row>
    <row r="14" spans="1:8" x14ac:dyDescent="0.15">
      <c r="A14" s="165"/>
      <c r="B14" s="166"/>
      <c r="C14" s="167"/>
      <c r="D14" s="168">
        <v>27913</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2.17</v>
      </c>
      <c r="C19" s="179">
        <f>ROUND(VALUE(SUBSTITUTE(実質収支比率等に係る経年分析!G$48,"▲","-")),2)</f>
        <v>3.62</v>
      </c>
      <c r="D19" s="179">
        <f>ROUND(VALUE(SUBSTITUTE(実質収支比率等に係る経年分析!H$48,"▲","-")),2)</f>
        <v>2.2400000000000002</v>
      </c>
      <c r="E19" s="179">
        <f>ROUND(VALUE(SUBSTITUTE(実質収支比率等に係る経年分析!I$48,"▲","-")),2)</f>
        <v>0.31</v>
      </c>
      <c r="F19" s="179">
        <f>ROUND(VALUE(SUBSTITUTE(実質収支比率等に係る経年分析!J$48,"▲","-")),2)</f>
        <v>2.2200000000000002</v>
      </c>
    </row>
    <row r="20" spans="1:11" x14ac:dyDescent="0.15">
      <c r="A20" s="179" t="s">
        <v>55</v>
      </c>
      <c r="B20" s="179">
        <f>ROUND(VALUE(SUBSTITUTE(実質収支比率等に係る経年分析!F$47,"▲","-")),2)</f>
        <v>12.3</v>
      </c>
      <c r="C20" s="179">
        <f>ROUND(VALUE(SUBSTITUTE(実質収支比率等に係る経年分析!G$47,"▲","-")),2)</f>
        <v>14.06</v>
      </c>
      <c r="D20" s="179">
        <f>ROUND(VALUE(SUBSTITUTE(実質収支比率等に係る経年分析!H$47,"▲","-")),2)</f>
        <v>15.56</v>
      </c>
      <c r="E20" s="179">
        <f>ROUND(VALUE(SUBSTITUTE(実質収支比率等に係る経年分析!I$47,"▲","-")),2)</f>
        <v>16.52</v>
      </c>
      <c r="F20" s="179">
        <f>ROUND(VALUE(SUBSTITUTE(実質収支比率等に係る経年分析!J$47,"▲","-")),2)</f>
        <v>16.66</v>
      </c>
    </row>
    <row r="21" spans="1:11" x14ac:dyDescent="0.15">
      <c r="A21" s="179" t="s">
        <v>56</v>
      </c>
      <c r="B21" s="179">
        <f>IF(ISNUMBER(VALUE(SUBSTITUTE(実質収支比率等に係る経年分析!F$49,"▲","-"))),ROUND(VALUE(SUBSTITUTE(実質収支比率等に係る経年分析!F$49,"▲","-")),2),NA())</f>
        <v>0.12</v>
      </c>
      <c r="C21" s="179">
        <f>IF(ISNUMBER(VALUE(SUBSTITUTE(実質収支比率等に係る経年分析!G$49,"▲","-"))),ROUND(VALUE(SUBSTITUTE(実質収支比率等に係る経年分析!G$49,"▲","-")),2),NA())</f>
        <v>1.47</v>
      </c>
      <c r="D21" s="179">
        <f>IF(ISNUMBER(VALUE(SUBSTITUTE(実質収支比率等に係る経年分析!H$49,"▲","-"))),ROUND(VALUE(SUBSTITUTE(実質収支比率等に係る経年分析!H$49,"▲","-")),2),NA())</f>
        <v>-1.29</v>
      </c>
      <c r="E21" s="179">
        <f>IF(ISNUMBER(VALUE(SUBSTITUTE(実質収支比率等に係る経年分析!I$49,"▲","-"))),ROUND(VALUE(SUBSTITUTE(実質収支比率等に係る経年分析!I$49,"▲","-")),2),NA())</f>
        <v>-1.86</v>
      </c>
      <c r="F21" s="179">
        <f>IF(ISNUMBER(VALUE(SUBSTITUTE(実質収支比率等に係る経年分析!J$49,"▲","-"))),ROUND(VALUE(SUBSTITUTE(実質収支比率等に係る経年分析!J$49,"▲","-")),2),NA())</f>
        <v>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0.88</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2.21</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9.9499999999999993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8.6999999999999993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6.11</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8.4600000000000009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8.5</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3219</v>
      </c>
      <c r="E42" s="181"/>
      <c r="F42" s="181"/>
      <c r="G42" s="181">
        <f>'実質公債費比率（分子）の構造'!L$52</f>
        <v>3164</v>
      </c>
      <c r="H42" s="181"/>
      <c r="I42" s="181"/>
      <c r="J42" s="181">
        <f>'実質公債費比率（分子）の構造'!M$52</f>
        <v>3069</v>
      </c>
      <c r="K42" s="181"/>
      <c r="L42" s="181"/>
      <c r="M42" s="181">
        <f>'実質公債費比率（分子）の構造'!N$52</f>
        <v>3074</v>
      </c>
      <c r="N42" s="181"/>
      <c r="O42" s="181"/>
      <c r="P42" s="181">
        <f>'実質公債費比率（分子）の構造'!O$52</f>
        <v>2949</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188</v>
      </c>
      <c r="C44" s="181"/>
      <c r="D44" s="181"/>
      <c r="E44" s="181">
        <f>'実質公債費比率（分子）の構造'!L$50</f>
        <v>178</v>
      </c>
      <c r="F44" s="181"/>
      <c r="G44" s="181"/>
      <c r="H44" s="181">
        <f>'実質公債費比率（分子）の構造'!M$50</f>
        <v>236</v>
      </c>
      <c r="I44" s="181"/>
      <c r="J44" s="181"/>
      <c r="K44" s="181">
        <f>'実質公債費比率（分子）の構造'!N$50</f>
        <v>219</v>
      </c>
      <c r="L44" s="181"/>
      <c r="M44" s="181"/>
      <c r="N44" s="181">
        <f>'実質公債費比率（分子）の構造'!O$50</f>
        <v>206</v>
      </c>
      <c r="O44" s="181"/>
      <c r="P44" s="181"/>
    </row>
    <row r="45" spans="1:16" x14ac:dyDescent="0.15">
      <c r="A45" s="181" t="s">
        <v>66</v>
      </c>
      <c r="B45" s="181" t="str">
        <f>'実質公債費比率（分子）の構造'!K$49</f>
        <v>-</v>
      </c>
      <c r="C45" s="181"/>
      <c r="D45" s="181"/>
      <c r="E45" s="181">
        <f>'実質公債費比率（分子）の構造'!L$49</f>
        <v>12</v>
      </c>
      <c r="F45" s="181"/>
      <c r="G45" s="181"/>
      <c r="H45" s="181">
        <f>'実質公債費比率（分子）の構造'!M$49</f>
        <v>45</v>
      </c>
      <c r="I45" s="181"/>
      <c r="J45" s="181"/>
      <c r="K45" s="181">
        <f>'実質公債費比率（分子）の構造'!N$49</f>
        <v>43</v>
      </c>
      <c r="L45" s="181"/>
      <c r="M45" s="181"/>
      <c r="N45" s="181">
        <f>'実質公債費比率（分子）の構造'!O$49</f>
        <v>46</v>
      </c>
      <c r="O45" s="181"/>
      <c r="P45" s="181"/>
    </row>
    <row r="46" spans="1:16" x14ac:dyDescent="0.15">
      <c r="A46" s="181" t="s">
        <v>67</v>
      </c>
      <c r="B46" s="181">
        <f>'実質公債費比率（分子）の構造'!K$48</f>
        <v>855</v>
      </c>
      <c r="C46" s="181"/>
      <c r="D46" s="181"/>
      <c r="E46" s="181">
        <f>'実質公債費比率（分子）の構造'!L$48</f>
        <v>1060</v>
      </c>
      <c r="F46" s="181"/>
      <c r="G46" s="181"/>
      <c r="H46" s="181">
        <f>'実質公債費比率（分子）の構造'!M$48</f>
        <v>1032</v>
      </c>
      <c r="I46" s="181"/>
      <c r="J46" s="181"/>
      <c r="K46" s="181">
        <f>'実質公債費比率（分子）の構造'!N$48</f>
        <v>981</v>
      </c>
      <c r="L46" s="181"/>
      <c r="M46" s="181"/>
      <c r="N46" s="181">
        <f>'実質公債費比率（分子）の構造'!O$48</f>
        <v>942</v>
      </c>
      <c r="O46" s="181"/>
      <c r="P46" s="181"/>
    </row>
    <row r="47" spans="1:16" x14ac:dyDescent="0.15">
      <c r="A47" s="181" t="s">
        <v>68</v>
      </c>
      <c r="B47" s="181">
        <f>'実質公債費比率（分子）の構造'!K$47</f>
        <v>67</v>
      </c>
      <c r="C47" s="181"/>
      <c r="D47" s="181"/>
      <c r="E47" s="181">
        <f>'実質公債費比率（分子）の構造'!L$47</f>
        <v>50</v>
      </c>
      <c r="F47" s="181"/>
      <c r="G47" s="181"/>
      <c r="H47" s="181">
        <f>'実質公債費比率（分子）の構造'!M$47</f>
        <v>33</v>
      </c>
      <c r="I47" s="181"/>
      <c r="J47" s="181"/>
      <c r="K47" s="181">
        <f>'実質公債費比率（分子）の構造'!N$47</f>
        <v>17</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3893</v>
      </c>
      <c r="C49" s="181"/>
      <c r="D49" s="181"/>
      <c r="E49" s="181">
        <f>'実質公債費比率（分子）の構造'!L$45</f>
        <v>3686</v>
      </c>
      <c r="F49" s="181"/>
      <c r="G49" s="181"/>
      <c r="H49" s="181">
        <f>'実質公債費比率（分子）の構造'!M$45</f>
        <v>3554</v>
      </c>
      <c r="I49" s="181"/>
      <c r="J49" s="181"/>
      <c r="K49" s="181">
        <f>'実質公債費比率（分子）の構造'!N$45</f>
        <v>3488</v>
      </c>
      <c r="L49" s="181"/>
      <c r="M49" s="181"/>
      <c r="N49" s="181">
        <f>'実質公債費比率（分子）の構造'!O$45</f>
        <v>3477</v>
      </c>
      <c r="O49" s="181"/>
      <c r="P49" s="181"/>
    </row>
    <row r="50" spans="1:16" x14ac:dyDescent="0.15">
      <c r="A50" s="181" t="s">
        <v>71</v>
      </c>
      <c r="B50" s="181" t="e">
        <f>NA()</f>
        <v>#N/A</v>
      </c>
      <c r="C50" s="181">
        <f>IF(ISNUMBER('実質公債費比率（分子）の構造'!K$53),'実質公債費比率（分子）の構造'!K$53,NA())</f>
        <v>1784</v>
      </c>
      <c r="D50" s="181" t="e">
        <f>NA()</f>
        <v>#N/A</v>
      </c>
      <c r="E50" s="181" t="e">
        <f>NA()</f>
        <v>#N/A</v>
      </c>
      <c r="F50" s="181">
        <f>IF(ISNUMBER('実質公債費比率（分子）の構造'!L$53),'実質公債費比率（分子）の構造'!L$53,NA())</f>
        <v>1822</v>
      </c>
      <c r="G50" s="181" t="e">
        <f>NA()</f>
        <v>#N/A</v>
      </c>
      <c r="H50" s="181" t="e">
        <f>NA()</f>
        <v>#N/A</v>
      </c>
      <c r="I50" s="181">
        <f>IF(ISNUMBER('実質公債費比率（分子）の構造'!M$53),'実質公債費比率（分子）の構造'!M$53,NA())</f>
        <v>1831</v>
      </c>
      <c r="J50" s="181" t="e">
        <f>NA()</f>
        <v>#N/A</v>
      </c>
      <c r="K50" s="181" t="e">
        <f>NA()</f>
        <v>#N/A</v>
      </c>
      <c r="L50" s="181">
        <f>IF(ISNUMBER('実質公債費比率（分子）の構造'!N$53),'実質公債費比率（分子）の構造'!N$53,NA())</f>
        <v>1674</v>
      </c>
      <c r="M50" s="181" t="e">
        <f>NA()</f>
        <v>#N/A</v>
      </c>
      <c r="N50" s="181" t="e">
        <f>NA()</f>
        <v>#N/A</v>
      </c>
      <c r="O50" s="181">
        <f>IF(ISNUMBER('実質公債費比率（分子）の構造'!O$53),'実質公債費比率（分子）の構造'!O$53,NA())</f>
        <v>1722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29914</v>
      </c>
      <c r="E56" s="180"/>
      <c r="F56" s="180"/>
      <c r="G56" s="180">
        <f>'将来負担比率（分子）の構造'!J$52</f>
        <v>29695</v>
      </c>
      <c r="H56" s="180"/>
      <c r="I56" s="180"/>
      <c r="J56" s="180">
        <f>'将来負担比率（分子）の構造'!K$52</f>
        <v>29249</v>
      </c>
      <c r="K56" s="180"/>
      <c r="L56" s="180"/>
      <c r="M56" s="180">
        <f>'将来負担比率（分子）の構造'!L$52</f>
        <v>28709</v>
      </c>
      <c r="N56" s="180"/>
      <c r="O56" s="180"/>
      <c r="P56" s="180">
        <f>'将来負担比率（分子）の構造'!M$52</f>
        <v>28425</v>
      </c>
    </row>
    <row r="57" spans="1:16" x14ac:dyDescent="0.15">
      <c r="A57" s="180" t="s">
        <v>42</v>
      </c>
      <c r="B57" s="180"/>
      <c r="C57" s="180"/>
      <c r="D57" s="180">
        <f>'将来負担比率（分子）の構造'!I$51</f>
        <v>3509</v>
      </c>
      <c r="E57" s="180"/>
      <c r="F57" s="180"/>
      <c r="G57" s="180">
        <f>'将来負担比率（分子）の構造'!J$51</f>
        <v>2960</v>
      </c>
      <c r="H57" s="180"/>
      <c r="I57" s="180"/>
      <c r="J57" s="180">
        <f>'将来負担比率（分子）の構造'!K$51</f>
        <v>2989</v>
      </c>
      <c r="K57" s="180"/>
      <c r="L57" s="180"/>
      <c r="M57" s="180">
        <f>'将来負担比率（分子）の構造'!L$51</f>
        <v>2720</v>
      </c>
      <c r="N57" s="180"/>
      <c r="O57" s="180"/>
      <c r="P57" s="180">
        <f>'将来負担比率（分子）の構造'!M$51</f>
        <v>2389</v>
      </c>
    </row>
    <row r="58" spans="1:16" x14ac:dyDescent="0.15">
      <c r="A58" s="180" t="s">
        <v>41</v>
      </c>
      <c r="B58" s="180"/>
      <c r="C58" s="180"/>
      <c r="D58" s="180">
        <f>'将来負担比率（分子）の構造'!I$50</f>
        <v>7863</v>
      </c>
      <c r="E58" s="180"/>
      <c r="F58" s="180"/>
      <c r="G58" s="180">
        <f>'将来負担比率（分子）の構造'!J$50</f>
        <v>8338</v>
      </c>
      <c r="H58" s="180"/>
      <c r="I58" s="180"/>
      <c r="J58" s="180">
        <f>'将来負担比率（分子）の構造'!K$50</f>
        <v>9251</v>
      </c>
      <c r="K58" s="180"/>
      <c r="L58" s="180"/>
      <c r="M58" s="180">
        <f>'将来負担比率（分子）の構造'!L$50</f>
        <v>10292</v>
      </c>
      <c r="N58" s="180"/>
      <c r="O58" s="180"/>
      <c r="P58" s="180">
        <f>'将来負担比率（分子）の構造'!M$50</f>
        <v>9993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34</v>
      </c>
      <c r="C61" s="180"/>
      <c r="D61" s="180"/>
      <c r="E61" s="180">
        <f>'将来負担比率（分子）の構造'!J$46</f>
        <v>33</v>
      </c>
      <c r="F61" s="180"/>
      <c r="G61" s="180"/>
      <c r="H61" s="180">
        <f>'将来負担比率（分子）の構造'!K$46</f>
        <v>28</v>
      </c>
      <c r="I61" s="180"/>
      <c r="J61" s="180"/>
      <c r="K61" s="180">
        <f>'将来負担比率（分子）の構造'!L$46</f>
        <v>16</v>
      </c>
      <c r="L61" s="180"/>
      <c r="M61" s="180"/>
      <c r="N61" s="180">
        <f>'将来負担比率（分子）の構造'!M$46</f>
        <v>13</v>
      </c>
      <c r="O61" s="180"/>
      <c r="P61" s="180"/>
    </row>
    <row r="62" spans="1:16" x14ac:dyDescent="0.15">
      <c r="A62" s="180" t="s">
        <v>35</v>
      </c>
      <c r="B62" s="180">
        <f>'将来負担比率（分子）の構造'!I$45</f>
        <v>5528</v>
      </c>
      <c r="C62" s="180"/>
      <c r="D62" s="180"/>
      <c r="E62" s="180">
        <f>'将来負担比率（分子）の構造'!J$45</f>
        <v>5401</v>
      </c>
      <c r="F62" s="180"/>
      <c r="G62" s="180"/>
      <c r="H62" s="180">
        <f>'将来負担比率（分子）の構造'!K$45</f>
        <v>5336</v>
      </c>
      <c r="I62" s="180"/>
      <c r="J62" s="180"/>
      <c r="K62" s="180">
        <f>'将来負担比率（分子）の構造'!L$45</f>
        <v>5221</v>
      </c>
      <c r="L62" s="180"/>
      <c r="M62" s="180"/>
      <c r="N62" s="180">
        <f>'将来負担比率（分子）の構造'!M$45</f>
        <v>5024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10277</v>
      </c>
      <c r="C64" s="180"/>
      <c r="D64" s="180"/>
      <c r="E64" s="180">
        <f>'将来負担比率（分子）の構造'!J$43</f>
        <v>10499</v>
      </c>
      <c r="F64" s="180"/>
      <c r="G64" s="180"/>
      <c r="H64" s="180">
        <f>'将来負担比率（分子）の構造'!K$43</f>
        <v>9967</v>
      </c>
      <c r="I64" s="180"/>
      <c r="J64" s="180"/>
      <c r="K64" s="180">
        <f>'将来負担比率（分子）の構造'!L$43</f>
        <v>9586</v>
      </c>
      <c r="L64" s="180"/>
      <c r="M64" s="180"/>
      <c r="N64" s="180">
        <f>'将来負担比率（分子）の構造'!M$43</f>
        <v>9530</v>
      </c>
      <c r="O64" s="180"/>
      <c r="P64" s="180"/>
    </row>
    <row r="65" spans="1:16" x14ac:dyDescent="0.15">
      <c r="A65" s="180" t="s">
        <v>32</v>
      </c>
      <c r="B65" s="180">
        <f>'将来負担比率（分子）の構造'!I$42</f>
        <v>1610</v>
      </c>
      <c r="C65" s="180"/>
      <c r="D65" s="180"/>
      <c r="E65" s="180">
        <f>'将来負担比率（分子）の構造'!J$42</f>
        <v>1444</v>
      </c>
      <c r="F65" s="180"/>
      <c r="G65" s="180"/>
      <c r="H65" s="180">
        <f>'将来負担比率（分子）の構造'!K$42</f>
        <v>1889</v>
      </c>
      <c r="I65" s="180"/>
      <c r="J65" s="180"/>
      <c r="K65" s="180">
        <f>'将来負担比率（分子）の構造'!L$42</f>
        <v>1960</v>
      </c>
      <c r="L65" s="180"/>
      <c r="M65" s="180"/>
      <c r="N65" s="180">
        <f>'将来負担比率（分子）の構造'!M$42</f>
        <v>1761</v>
      </c>
      <c r="O65" s="180"/>
      <c r="P65" s="180"/>
    </row>
    <row r="66" spans="1:16" x14ac:dyDescent="0.15">
      <c r="A66" s="180" t="s">
        <v>31</v>
      </c>
      <c r="B66" s="180">
        <f>'将来負担比率（分子）の構造'!I$41</f>
        <v>39342</v>
      </c>
      <c r="C66" s="180"/>
      <c r="D66" s="180"/>
      <c r="E66" s="180">
        <f>'将来負担比率（分子）の構造'!J$41</f>
        <v>38505</v>
      </c>
      <c r="F66" s="180"/>
      <c r="G66" s="180"/>
      <c r="H66" s="180">
        <f>'将来負担比率（分子）の構造'!K$41</f>
        <v>37601</v>
      </c>
      <c r="I66" s="180"/>
      <c r="J66" s="180"/>
      <c r="K66" s="180">
        <f>'将来負担比率（分子）の構造'!L$41</f>
        <v>36821</v>
      </c>
      <c r="L66" s="180"/>
      <c r="M66" s="180"/>
      <c r="N66" s="180">
        <f>'将来負担比率（分子）の構造'!M$41</f>
        <v>36164</v>
      </c>
      <c r="O66" s="180"/>
      <c r="P66" s="180"/>
    </row>
    <row r="67" spans="1:16" x14ac:dyDescent="0.15">
      <c r="A67" s="180" t="s">
        <v>75</v>
      </c>
      <c r="B67" s="180" t="e">
        <f>NA()</f>
        <v>#N/A</v>
      </c>
      <c r="C67" s="180">
        <f>IF(ISNUMBER('将来負担比率（分子）の構造'!I$53), IF('将来負担比率（分子）の構造'!I$53 &lt; 0, 0, '将来負担比率（分子）の構造'!I$53), NA())</f>
        <v>15505</v>
      </c>
      <c r="D67" s="180" t="e">
        <f>NA()</f>
        <v>#N/A</v>
      </c>
      <c r="E67" s="180" t="e">
        <f>NA()</f>
        <v>#N/A</v>
      </c>
      <c r="F67" s="180">
        <f>IF(ISNUMBER('将来負担比率（分子）の構造'!J$53), IF('将来負担比率（分子）の構造'!J$53 &lt; 0, 0, '将来負担比率（分子）の構造'!J$53), NA())</f>
        <v>14888</v>
      </c>
      <c r="G67" s="180" t="e">
        <f>NA()</f>
        <v>#N/A</v>
      </c>
      <c r="H67" s="180" t="e">
        <f>NA()</f>
        <v>#N/A</v>
      </c>
      <c r="I67" s="180">
        <f>IF(ISNUMBER('将来負担比率（分子）の構造'!K$53), IF('将来負担比率（分子）の構造'!K$53 &lt; 0, 0, '将来負担比率（分子）の構造'!K$53), NA())</f>
        <v>13333</v>
      </c>
      <c r="J67" s="180" t="e">
        <f>NA()</f>
        <v>#N/A</v>
      </c>
      <c r="K67" s="180" t="e">
        <f>NA()</f>
        <v>#N/A</v>
      </c>
      <c r="L67" s="180">
        <f>IF(ISNUMBER('将来負担比率（分子）の構造'!L$53), IF('将来負担比率（分子）の構造'!L$53 &lt; 0, 0, '将来負担比率（分子）の構造'!L$53), NA())</f>
        <v>11881</v>
      </c>
      <c r="M67" s="180" t="e">
        <f>NA()</f>
        <v>#N/A</v>
      </c>
      <c r="N67" s="180" t="e">
        <f>NA()</f>
        <v>#N/A</v>
      </c>
      <c r="O67" s="180">
        <f>IF(ISNUMBER('将来負担比率（分子）の構造'!M$53), IF('将来負担比率（分子）の構造'!M$53 &lt; 0, 0, '将来負担比率（分子）の構造'!M$53), NA())</f>
        <v>11684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3284</v>
      </c>
      <c r="C72" s="184">
        <f>基金残高に係る経年分析!G55</f>
        <v>3590</v>
      </c>
      <c r="D72" s="184">
        <f>基金残高に係る経年分析!H55</f>
        <v>3590</v>
      </c>
    </row>
    <row r="73" spans="1:16" x14ac:dyDescent="0.15">
      <c r="A73" s="183" t="s">
        <v>78</v>
      </c>
      <c r="B73" s="184">
        <f>基金残高に係る経年分析!F56</f>
        <v>386</v>
      </c>
      <c r="C73" s="184">
        <f>基金残高に係る経年分析!G56</f>
        <v>488</v>
      </c>
      <c r="D73" s="184">
        <f>基金残高に係る経年分析!H56</f>
        <v>806</v>
      </c>
    </row>
    <row r="74" spans="1:16" x14ac:dyDescent="0.15">
      <c r="A74" s="183" t="s">
        <v>79</v>
      </c>
      <c r="B74" s="184">
        <f>基金残高に係る経年分析!F57</f>
        <v>5675</v>
      </c>
      <c r="C74" s="184">
        <f>基金残高に係る経年分析!G57</f>
        <v>5685</v>
      </c>
      <c r="D74" s="184">
        <f>基金残高に係る経年分析!H57</f>
        <v>4878</v>
      </c>
    </row>
  </sheetData>
  <sheetProtection algorithmName="SHA-512" hashValue="b2Dy6kVb9RDf4e4GX2V2M5xsYxxWuIHotrF87Spgku9M87wmp6zXkflrh2BRTNgq+DkEYA2+M1eIsE/NR/2SXQ==" saltValue="07vpICsqPCzadJf//fq2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15257596</v>
      </c>
      <c r="S5" s="669"/>
      <c r="T5" s="669"/>
      <c r="U5" s="669"/>
      <c r="V5" s="669"/>
      <c r="W5" s="669"/>
      <c r="X5" s="669"/>
      <c r="Y5" s="670"/>
      <c r="Z5" s="671">
        <v>37.9</v>
      </c>
      <c r="AA5" s="671"/>
      <c r="AB5" s="671"/>
      <c r="AC5" s="671"/>
      <c r="AD5" s="672">
        <v>14353752</v>
      </c>
      <c r="AE5" s="672"/>
      <c r="AF5" s="672"/>
      <c r="AG5" s="672"/>
      <c r="AH5" s="672"/>
      <c r="AI5" s="672"/>
      <c r="AJ5" s="672"/>
      <c r="AK5" s="672"/>
      <c r="AL5" s="673">
        <v>67.400000000000006</v>
      </c>
      <c r="AM5" s="674"/>
      <c r="AN5" s="674"/>
      <c r="AO5" s="675"/>
      <c r="AP5" s="665" t="s">
        <v>224</v>
      </c>
      <c r="AQ5" s="666"/>
      <c r="AR5" s="666"/>
      <c r="AS5" s="666"/>
      <c r="AT5" s="666"/>
      <c r="AU5" s="666"/>
      <c r="AV5" s="666"/>
      <c r="AW5" s="666"/>
      <c r="AX5" s="666"/>
      <c r="AY5" s="666"/>
      <c r="AZ5" s="666"/>
      <c r="BA5" s="666"/>
      <c r="BB5" s="666"/>
      <c r="BC5" s="666"/>
      <c r="BD5" s="666"/>
      <c r="BE5" s="666"/>
      <c r="BF5" s="667"/>
      <c r="BG5" s="679">
        <v>14326932</v>
      </c>
      <c r="BH5" s="680"/>
      <c r="BI5" s="680"/>
      <c r="BJ5" s="680"/>
      <c r="BK5" s="680"/>
      <c r="BL5" s="680"/>
      <c r="BM5" s="680"/>
      <c r="BN5" s="681"/>
      <c r="BO5" s="682">
        <v>93.9</v>
      </c>
      <c r="BP5" s="682"/>
      <c r="BQ5" s="682"/>
      <c r="BR5" s="682"/>
      <c r="BS5" s="683">
        <v>304066</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836222</v>
      </c>
      <c r="S6" s="680"/>
      <c r="T6" s="680"/>
      <c r="U6" s="680"/>
      <c r="V6" s="680"/>
      <c r="W6" s="680"/>
      <c r="X6" s="680"/>
      <c r="Y6" s="681"/>
      <c r="Z6" s="682">
        <v>2.1</v>
      </c>
      <c r="AA6" s="682"/>
      <c r="AB6" s="682"/>
      <c r="AC6" s="682"/>
      <c r="AD6" s="683">
        <v>836222</v>
      </c>
      <c r="AE6" s="683"/>
      <c r="AF6" s="683"/>
      <c r="AG6" s="683"/>
      <c r="AH6" s="683"/>
      <c r="AI6" s="683"/>
      <c r="AJ6" s="683"/>
      <c r="AK6" s="683"/>
      <c r="AL6" s="684">
        <v>3.9</v>
      </c>
      <c r="AM6" s="685"/>
      <c r="AN6" s="685"/>
      <c r="AO6" s="686"/>
      <c r="AP6" s="676" t="s">
        <v>229</v>
      </c>
      <c r="AQ6" s="677"/>
      <c r="AR6" s="677"/>
      <c r="AS6" s="677"/>
      <c r="AT6" s="677"/>
      <c r="AU6" s="677"/>
      <c r="AV6" s="677"/>
      <c r="AW6" s="677"/>
      <c r="AX6" s="677"/>
      <c r="AY6" s="677"/>
      <c r="AZ6" s="677"/>
      <c r="BA6" s="677"/>
      <c r="BB6" s="677"/>
      <c r="BC6" s="677"/>
      <c r="BD6" s="677"/>
      <c r="BE6" s="677"/>
      <c r="BF6" s="678"/>
      <c r="BG6" s="679">
        <v>14326932</v>
      </c>
      <c r="BH6" s="680"/>
      <c r="BI6" s="680"/>
      <c r="BJ6" s="680"/>
      <c r="BK6" s="680"/>
      <c r="BL6" s="680"/>
      <c r="BM6" s="680"/>
      <c r="BN6" s="681"/>
      <c r="BO6" s="682">
        <v>93.9</v>
      </c>
      <c r="BP6" s="682"/>
      <c r="BQ6" s="682"/>
      <c r="BR6" s="682"/>
      <c r="BS6" s="683">
        <v>304066</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314339</v>
      </c>
      <c r="CS6" s="680"/>
      <c r="CT6" s="680"/>
      <c r="CU6" s="680"/>
      <c r="CV6" s="680"/>
      <c r="CW6" s="680"/>
      <c r="CX6" s="680"/>
      <c r="CY6" s="681"/>
      <c r="CZ6" s="673">
        <v>0.8</v>
      </c>
      <c r="DA6" s="674"/>
      <c r="DB6" s="674"/>
      <c r="DC6" s="693"/>
      <c r="DD6" s="688">
        <v>2048</v>
      </c>
      <c r="DE6" s="680"/>
      <c r="DF6" s="680"/>
      <c r="DG6" s="680"/>
      <c r="DH6" s="680"/>
      <c r="DI6" s="680"/>
      <c r="DJ6" s="680"/>
      <c r="DK6" s="680"/>
      <c r="DL6" s="680"/>
      <c r="DM6" s="680"/>
      <c r="DN6" s="680"/>
      <c r="DO6" s="680"/>
      <c r="DP6" s="681"/>
      <c r="DQ6" s="688">
        <v>314339</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17947</v>
      </c>
      <c r="S7" s="680"/>
      <c r="T7" s="680"/>
      <c r="U7" s="680"/>
      <c r="V7" s="680"/>
      <c r="W7" s="680"/>
      <c r="X7" s="680"/>
      <c r="Y7" s="681"/>
      <c r="Z7" s="682">
        <v>0</v>
      </c>
      <c r="AA7" s="682"/>
      <c r="AB7" s="682"/>
      <c r="AC7" s="682"/>
      <c r="AD7" s="683">
        <v>17947</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6542344</v>
      </c>
      <c r="BH7" s="680"/>
      <c r="BI7" s="680"/>
      <c r="BJ7" s="680"/>
      <c r="BK7" s="680"/>
      <c r="BL7" s="680"/>
      <c r="BM7" s="680"/>
      <c r="BN7" s="681"/>
      <c r="BO7" s="682">
        <v>42.9</v>
      </c>
      <c r="BP7" s="682"/>
      <c r="BQ7" s="682"/>
      <c r="BR7" s="682"/>
      <c r="BS7" s="683">
        <v>304066</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5815978</v>
      </c>
      <c r="CS7" s="680"/>
      <c r="CT7" s="680"/>
      <c r="CU7" s="680"/>
      <c r="CV7" s="680"/>
      <c r="CW7" s="680"/>
      <c r="CX7" s="680"/>
      <c r="CY7" s="681"/>
      <c r="CZ7" s="682">
        <v>14.6</v>
      </c>
      <c r="DA7" s="682"/>
      <c r="DB7" s="682"/>
      <c r="DC7" s="682"/>
      <c r="DD7" s="688">
        <v>2256991</v>
      </c>
      <c r="DE7" s="680"/>
      <c r="DF7" s="680"/>
      <c r="DG7" s="680"/>
      <c r="DH7" s="680"/>
      <c r="DI7" s="680"/>
      <c r="DJ7" s="680"/>
      <c r="DK7" s="680"/>
      <c r="DL7" s="680"/>
      <c r="DM7" s="680"/>
      <c r="DN7" s="680"/>
      <c r="DO7" s="680"/>
      <c r="DP7" s="681"/>
      <c r="DQ7" s="688">
        <v>2837558</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24259</v>
      </c>
      <c r="S8" s="680"/>
      <c r="T8" s="680"/>
      <c r="U8" s="680"/>
      <c r="V8" s="680"/>
      <c r="W8" s="680"/>
      <c r="X8" s="680"/>
      <c r="Y8" s="681"/>
      <c r="Z8" s="682">
        <v>0.1</v>
      </c>
      <c r="AA8" s="682"/>
      <c r="AB8" s="682"/>
      <c r="AC8" s="682"/>
      <c r="AD8" s="683">
        <v>24259</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169334</v>
      </c>
      <c r="BH8" s="680"/>
      <c r="BI8" s="680"/>
      <c r="BJ8" s="680"/>
      <c r="BK8" s="680"/>
      <c r="BL8" s="680"/>
      <c r="BM8" s="680"/>
      <c r="BN8" s="681"/>
      <c r="BO8" s="682">
        <v>1.1000000000000001</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13230580</v>
      </c>
      <c r="CS8" s="680"/>
      <c r="CT8" s="680"/>
      <c r="CU8" s="680"/>
      <c r="CV8" s="680"/>
      <c r="CW8" s="680"/>
      <c r="CX8" s="680"/>
      <c r="CY8" s="681"/>
      <c r="CZ8" s="682">
        <v>33.299999999999997</v>
      </c>
      <c r="DA8" s="682"/>
      <c r="DB8" s="682"/>
      <c r="DC8" s="682"/>
      <c r="DD8" s="688">
        <v>48283</v>
      </c>
      <c r="DE8" s="680"/>
      <c r="DF8" s="680"/>
      <c r="DG8" s="680"/>
      <c r="DH8" s="680"/>
      <c r="DI8" s="680"/>
      <c r="DJ8" s="680"/>
      <c r="DK8" s="680"/>
      <c r="DL8" s="680"/>
      <c r="DM8" s="680"/>
      <c r="DN8" s="680"/>
      <c r="DO8" s="680"/>
      <c r="DP8" s="681"/>
      <c r="DQ8" s="688">
        <v>6235549</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21019</v>
      </c>
      <c r="S9" s="680"/>
      <c r="T9" s="680"/>
      <c r="U9" s="680"/>
      <c r="V9" s="680"/>
      <c r="W9" s="680"/>
      <c r="X9" s="680"/>
      <c r="Y9" s="681"/>
      <c r="Z9" s="682">
        <v>0.1</v>
      </c>
      <c r="AA9" s="682"/>
      <c r="AB9" s="682"/>
      <c r="AC9" s="682"/>
      <c r="AD9" s="683">
        <v>21019</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4774244</v>
      </c>
      <c r="BH9" s="680"/>
      <c r="BI9" s="680"/>
      <c r="BJ9" s="680"/>
      <c r="BK9" s="680"/>
      <c r="BL9" s="680"/>
      <c r="BM9" s="680"/>
      <c r="BN9" s="681"/>
      <c r="BO9" s="682">
        <v>31.3</v>
      </c>
      <c r="BP9" s="682"/>
      <c r="BQ9" s="682"/>
      <c r="BR9" s="682"/>
      <c r="BS9" s="688" t="s">
        <v>240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3922213</v>
      </c>
      <c r="CS9" s="680"/>
      <c r="CT9" s="680"/>
      <c r="CU9" s="680"/>
      <c r="CV9" s="680"/>
      <c r="CW9" s="680"/>
      <c r="CX9" s="680"/>
      <c r="CY9" s="681"/>
      <c r="CZ9" s="682">
        <v>9.9</v>
      </c>
      <c r="DA9" s="682"/>
      <c r="DB9" s="682"/>
      <c r="DC9" s="682"/>
      <c r="DD9" s="688">
        <v>177950</v>
      </c>
      <c r="DE9" s="680"/>
      <c r="DF9" s="680"/>
      <c r="DG9" s="680"/>
      <c r="DH9" s="680"/>
      <c r="DI9" s="680"/>
      <c r="DJ9" s="680"/>
      <c r="DK9" s="680"/>
      <c r="DL9" s="680"/>
      <c r="DM9" s="680"/>
      <c r="DN9" s="680"/>
      <c r="DO9" s="680"/>
      <c r="DP9" s="681"/>
      <c r="DQ9" s="688">
        <v>2953626</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236</v>
      </c>
      <c r="AA10" s="682"/>
      <c r="AB10" s="682"/>
      <c r="AC10" s="682"/>
      <c r="AD10" s="683" t="s">
        <v>236</v>
      </c>
      <c r="AE10" s="683"/>
      <c r="AF10" s="683"/>
      <c r="AG10" s="683"/>
      <c r="AH10" s="683"/>
      <c r="AI10" s="683"/>
      <c r="AJ10" s="683"/>
      <c r="AK10" s="683"/>
      <c r="AL10" s="684" t="s">
        <v>236</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405299</v>
      </c>
      <c r="BH10" s="680"/>
      <c r="BI10" s="680"/>
      <c r="BJ10" s="680"/>
      <c r="BK10" s="680"/>
      <c r="BL10" s="680"/>
      <c r="BM10" s="680"/>
      <c r="BN10" s="681"/>
      <c r="BO10" s="682">
        <v>2.7</v>
      </c>
      <c r="BP10" s="682"/>
      <c r="BQ10" s="682"/>
      <c r="BR10" s="682"/>
      <c r="BS10" s="688">
        <v>67504</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48783</v>
      </c>
      <c r="CS10" s="680"/>
      <c r="CT10" s="680"/>
      <c r="CU10" s="680"/>
      <c r="CV10" s="680"/>
      <c r="CW10" s="680"/>
      <c r="CX10" s="680"/>
      <c r="CY10" s="681"/>
      <c r="CZ10" s="682">
        <v>0.1</v>
      </c>
      <c r="DA10" s="682"/>
      <c r="DB10" s="682"/>
      <c r="DC10" s="682"/>
      <c r="DD10" s="688" t="s">
        <v>236</v>
      </c>
      <c r="DE10" s="680"/>
      <c r="DF10" s="680"/>
      <c r="DG10" s="680"/>
      <c r="DH10" s="680"/>
      <c r="DI10" s="680"/>
      <c r="DJ10" s="680"/>
      <c r="DK10" s="680"/>
      <c r="DL10" s="680"/>
      <c r="DM10" s="680"/>
      <c r="DN10" s="680"/>
      <c r="DO10" s="680"/>
      <c r="DP10" s="681"/>
      <c r="DQ10" s="688">
        <v>46476</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236</v>
      </c>
      <c r="AA11" s="682"/>
      <c r="AB11" s="682"/>
      <c r="AC11" s="682"/>
      <c r="AD11" s="683" t="s">
        <v>236</v>
      </c>
      <c r="AE11" s="683"/>
      <c r="AF11" s="683"/>
      <c r="AG11" s="683"/>
      <c r="AH11" s="683"/>
      <c r="AI11" s="683"/>
      <c r="AJ11" s="683"/>
      <c r="AK11" s="683"/>
      <c r="AL11" s="684" t="s">
        <v>236</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1193467</v>
      </c>
      <c r="BH11" s="680"/>
      <c r="BI11" s="680"/>
      <c r="BJ11" s="680"/>
      <c r="BK11" s="680"/>
      <c r="BL11" s="680"/>
      <c r="BM11" s="680"/>
      <c r="BN11" s="681"/>
      <c r="BO11" s="682">
        <v>7.8</v>
      </c>
      <c r="BP11" s="682"/>
      <c r="BQ11" s="682"/>
      <c r="BR11" s="682"/>
      <c r="BS11" s="688">
        <v>236562</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643511</v>
      </c>
      <c r="CS11" s="680"/>
      <c r="CT11" s="680"/>
      <c r="CU11" s="680"/>
      <c r="CV11" s="680"/>
      <c r="CW11" s="680"/>
      <c r="CX11" s="680"/>
      <c r="CY11" s="681"/>
      <c r="CZ11" s="682">
        <v>1.6</v>
      </c>
      <c r="DA11" s="682"/>
      <c r="DB11" s="682"/>
      <c r="DC11" s="682"/>
      <c r="DD11" s="688">
        <v>84306</v>
      </c>
      <c r="DE11" s="680"/>
      <c r="DF11" s="680"/>
      <c r="DG11" s="680"/>
      <c r="DH11" s="680"/>
      <c r="DI11" s="680"/>
      <c r="DJ11" s="680"/>
      <c r="DK11" s="680"/>
      <c r="DL11" s="680"/>
      <c r="DM11" s="680"/>
      <c r="DN11" s="680"/>
      <c r="DO11" s="680"/>
      <c r="DP11" s="681"/>
      <c r="DQ11" s="688">
        <v>301998</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2012170</v>
      </c>
      <c r="S12" s="680"/>
      <c r="T12" s="680"/>
      <c r="U12" s="680"/>
      <c r="V12" s="680"/>
      <c r="W12" s="680"/>
      <c r="X12" s="680"/>
      <c r="Y12" s="681"/>
      <c r="Z12" s="682">
        <v>5</v>
      </c>
      <c r="AA12" s="682"/>
      <c r="AB12" s="682"/>
      <c r="AC12" s="682"/>
      <c r="AD12" s="683">
        <v>2012170</v>
      </c>
      <c r="AE12" s="683"/>
      <c r="AF12" s="683"/>
      <c r="AG12" s="683"/>
      <c r="AH12" s="683"/>
      <c r="AI12" s="683"/>
      <c r="AJ12" s="683"/>
      <c r="AK12" s="683"/>
      <c r="AL12" s="684">
        <v>9.5</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6753459</v>
      </c>
      <c r="BH12" s="680"/>
      <c r="BI12" s="680"/>
      <c r="BJ12" s="680"/>
      <c r="BK12" s="680"/>
      <c r="BL12" s="680"/>
      <c r="BM12" s="680"/>
      <c r="BN12" s="681"/>
      <c r="BO12" s="682">
        <v>44.3</v>
      </c>
      <c r="BP12" s="682"/>
      <c r="BQ12" s="682"/>
      <c r="BR12" s="682"/>
      <c r="BS12" s="688" t="s">
        <v>129</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1251693</v>
      </c>
      <c r="CS12" s="680"/>
      <c r="CT12" s="680"/>
      <c r="CU12" s="680"/>
      <c r="CV12" s="680"/>
      <c r="CW12" s="680"/>
      <c r="CX12" s="680"/>
      <c r="CY12" s="681"/>
      <c r="CZ12" s="682">
        <v>3.1</v>
      </c>
      <c r="DA12" s="682"/>
      <c r="DB12" s="682"/>
      <c r="DC12" s="682"/>
      <c r="DD12" s="688">
        <v>102032</v>
      </c>
      <c r="DE12" s="680"/>
      <c r="DF12" s="680"/>
      <c r="DG12" s="680"/>
      <c r="DH12" s="680"/>
      <c r="DI12" s="680"/>
      <c r="DJ12" s="680"/>
      <c r="DK12" s="680"/>
      <c r="DL12" s="680"/>
      <c r="DM12" s="680"/>
      <c r="DN12" s="680"/>
      <c r="DO12" s="680"/>
      <c r="DP12" s="681"/>
      <c r="DQ12" s="688">
        <v>589257</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59677</v>
      </c>
      <c r="S13" s="680"/>
      <c r="T13" s="680"/>
      <c r="U13" s="680"/>
      <c r="V13" s="680"/>
      <c r="W13" s="680"/>
      <c r="X13" s="680"/>
      <c r="Y13" s="681"/>
      <c r="Z13" s="682">
        <v>0.1</v>
      </c>
      <c r="AA13" s="682"/>
      <c r="AB13" s="682"/>
      <c r="AC13" s="682"/>
      <c r="AD13" s="683">
        <v>59677</v>
      </c>
      <c r="AE13" s="683"/>
      <c r="AF13" s="683"/>
      <c r="AG13" s="683"/>
      <c r="AH13" s="683"/>
      <c r="AI13" s="683"/>
      <c r="AJ13" s="683"/>
      <c r="AK13" s="683"/>
      <c r="AL13" s="684">
        <v>0.3</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6617928</v>
      </c>
      <c r="BH13" s="680"/>
      <c r="BI13" s="680"/>
      <c r="BJ13" s="680"/>
      <c r="BK13" s="680"/>
      <c r="BL13" s="680"/>
      <c r="BM13" s="680"/>
      <c r="BN13" s="681"/>
      <c r="BO13" s="682">
        <v>43.4</v>
      </c>
      <c r="BP13" s="682"/>
      <c r="BQ13" s="682"/>
      <c r="BR13" s="682"/>
      <c r="BS13" s="688" t="s">
        <v>236</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4628703</v>
      </c>
      <c r="CS13" s="680"/>
      <c r="CT13" s="680"/>
      <c r="CU13" s="680"/>
      <c r="CV13" s="680"/>
      <c r="CW13" s="680"/>
      <c r="CX13" s="680"/>
      <c r="CY13" s="681"/>
      <c r="CZ13" s="682">
        <v>11.6</v>
      </c>
      <c r="DA13" s="682"/>
      <c r="DB13" s="682"/>
      <c r="DC13" s="682"/>
      <c r="DD13" s="688">
        <v>1493026</v>
      </c>
      <c r="DE13" s="680"/>
      <c r="DF13" s="680"/>
      <c r="DG13" s="680"/>
      <c r="DH13" s="680"/>
      <c r="DI13" s="680"/>
      <c r="DJ13" s="680"/>
      <c r="DK13" s="680"/>
      <c r="DL13" s="680"/>
      <c r="DM13" s="680"/>
      <c r="DN13" s="680"/>
      <c r="DO13" s="680"/>
      <c r="DP13" s="681"/>
      <c r="DQ13" s="688">
        <v>3517404</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236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212721</v>
      </c>
      <c r="BH14" s="680"/>
      <c r="BI14" s="680"/>
      <c r="BJ14" s="680"/>
      <c r="BK14" s="680"/>
      <c r="BL14" s="680"/>
      <c r="BM14" s="680"/>
      <c r="BN14" s="681"/>
      <c r="BO14" s="682">
        <v>1.4</v>
      </c>
      <c r="BP14" s="682"/>
      <c r="BQ14" s="682"/>
      <c r="BR14" s="682"/>
      <c r="BS14" s="688" t="s">
        <v>256</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1587165</v>
      </c>
      <c r="CS14" s="680"/>
      <c r="CT14" s="680"/>
      <c r="CU14" s="680"/>
      <c r="CV14" s="680"/>
      <c r="CW14" s="680"/>
      <c r="CX14" s="680"/>
      <c r="CY14" s="681"/>
      <c r="CZ14" s="682">
        <v>4</v>
      </c>
      <c r="DA14" s="682"/>
      <c r="DB14" s="682"/>
      <c r="DC14" s="682"/>
      <c r="DD14" s="688">
        <v>352105</v>
      </c>
      <c r="DE14" s="680"/>
      <c r="DF14" s="680"/>
      <c r="DG14" s="680"/>
      <c r="DH14" s="680"/>
      <c r="DI14" s="680"/>
      <c r="DJ14" s="680"/>
      <c r="DK14" s="680"/>
      <c r="DL14" s="680"/>
      <c r="DM14" s="680"/>
      <c r="DN14" s="680"/>
      <c r="DO14" s="680"/>
      <c r="DP14" s="681"/>
      <c r="DQ14" s="688">
        <v>1325255</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83005</v>
      </c>
      <c r="S15" s="680"/>
      <c r="T15" s="680"/>
      <c r="U15" s="680"/>
      <c r="V15" s="680"/>
      <c r="W15" s="680"/>
      <c r="X15" s="680"/>
      <c r="Y15" s="681"/>
      <c r="Z15" s="682">
        <v>0.2</v>
      </c>
      <c r="AA15" s="682"/>
      <c r="AB15" s="682"/>
      <c r="AC15" s="682"/>
      <c r="AD15" s="683">
        <v>83005</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818408</v>
      </c>
      <c r="BH15" s="680"/>
      <c r="BI15" s="680"/>
      <c r="BJ15" s="680"/>
      <c r="BK15" s="680"/>
      <c r="BL15" s="680"/>
      <c r="BM15" s="680"/>
      <c r="BN15" s="681"/>
      <c r="BO15" s="682">
        <v>5.4</v>
      </c>
      <c r="BP15" s="682"/>
      <c r="BQ15" s="682"/>
      <c r="BR15" s="682"/>
      <c r="BS15" s="688" t="s">
        <v>236</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4769396</v>
      </c>
      <c r="CS15" s="680"/>
      <c r="CT15" s="680"/>
      <c r="CU15" s="680"/>
      <c r="CV15" s="680"/>
      <c r="CW15" s="680"/>
      <c r="CX15" s="680"/>
      <c r="CY15" s="681"/>
      <c r="CZ15" s="682">
        <v>12</v>
      </c>
      <c r="DA15" s="682"/>
      <c r="DB15" s="682"/>
      <c r="DC15" s="682"/>
      <c r="DD15" s="688">
        <v>967523</v>
      </c>
      <c r="DE15" s="680"/>
      <c r="DF15" s="680"/>
      <c r="DG15" s="680"/>
      <c r="DH15" s="680"/>
      <c r="DI15" s="680"/>
      <c r="DJ15" s="680"/>
      <c r="DK15" s="680"/>
      <c r="DL15" s="680"/>
      <c r="DM15" s="680"/>
      <c r="DN15" s="680"/>
      <c r="DO15" s="680"/>
      <c r="DP15" s="681"/>
      <c r="DQ15" s="688">
        <v>3804078</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129</v>
      </c>
      <c r="AA16" s="682"/>
      <c r="AB16" s="682"/>
      <c r="AC16" s="682"/>
      <c r="AD16" s="683" t="s">
        <v>236</v>
      </c>
      <c r="AE16" s="683"/>
      <c r="AF16" s="683"/>
      <c r="AG16" s="683"/>
      <c r="AH16" s="683"/>
      <c r="AI16" s="683"/>
      <c r="AJ16" s="683"/>
      <c r="AK16" s="683"/>
      <c r="AL16" s="684" t="s">
        <v>236</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236</v>
      </c>
      <c r="BP16" s="682"/>
      <c r="BQ16" s="682"/>
      <c r="BR16" s="682"/>
      <c r="BS16" s="688" t="s">
        <v>129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84301</v>
      </c>
      <c r="CS16" s="680"/>
      <c r="CT16" s="680"/>
      <c r="CU16" s="680"/>
      <c r="CV16" s="680"/>
      <c r="CW16" s="680"/>
      <c r="CX16" s="680"/>
      <c r="CY16" s="681"/>
      <c r="CZ16" s="682">
        <v>0.2</v>
      </c>
      <c r="DA16" s="682"/>
      <c r="DB16" s="682"/>
      <c r="DC16" s="682"/>
      <c r="DD16" s="688" t="s">
        <v>129</v>
      </c>
      <c r="DE16" s="680"/>
      <c r="DF16" s="680"/>
      <c r="DG16" s="680"/>
      <c r="DH16" s="680"/>
      <c r="DI16" s="680"/>
      <c r="DJ16" s="680"/>
      <c r="DK16" s="680"/>
      <c r="DL16" s="680"/>
      <c r="DM16" s="680"/>
      <c r="DN16" s="680"/>
      <c r="DO16" s="680"/>
      <c r="DP16" s="681"/>
      <c r="DQ16" s="688">
        <v>72</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87570</v>
      </c>
      <c r="S17" s="680"/>
      <c r="T17" s="680"/>
      <c r="U17" s="680"/>
      <c r="V17" s="680"/>
      <c r="W17" s="680"/>
      <c r="X17" s="680"/>
      <c r="Y17" s="681"/>
      <c r="Z17" s="682">
        <v>0.2</v>
      </c>
      <c r="AA17" s="682"/>
      <c r="AB17" s="682"/>
      <c r="AC17" s="682"/>
      <c r="AD17" s="683">
        <v>87570</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236</v>
      </c>
      <c r="BH17" s="680"/>
      <c r="BI17" s="680"/>
      <c r="BJ17" s="680"/>
      <c r="BK17" s="680"/>
      <c r="BL17" s="680"/>
      <c r="BM17" s="680"/>
      <c r="BN17" s="681"/>
      <c r="BO17" s="682" t="s">
        <v>236</v>
      </c>
      <c r="BP17" s="682"/>
      <c r="BQ17" s="682"/>
      <c r="BR17" s="682"/>
      <c r="BS17" s="688" t="s">
        <v>236</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3477320</v>
      </c>
      <c r="CS17" s="680"/>
      <c r="CT17" s="680"/>
      <c r="CU17" s="680"/>
      <c r="CV17" s="680"/>
      <c r="CW17" s="680"/>
      <c r="CX17" s="680"/>
      <c r="CY17" s="681"/>
      <c r="CZ17" s="682">
        <v>8.6999999999999993</v>
      </c>
      <c r="DA17" s="682"/>
      <c r="DB17" s="682"/>
      <c r="DC17" s="682"/>
      <c r="DD17" s="688" t="s">
        <v>236</v>
      </c>
      <c r="DE17" s="680"/>
      <c r="DF17" s="680"/>
      <c r="DG17" s="680"/>
      <c r="DH17" s="680"/>
      <c r="DI17" s="680"/>
      <c r="DJ17" s="680"/>
      <c r="DK17" s="680"/>
      <c r="DL17" s="680"/>
      <c r="DM17" s="680"/>
      <c r="DN17" s="680"/>
      <c r="DO17" s="680"/>
      <c r="DP17" s="681"/>
      <c r="DQ17" s="688">
        <v>3065799</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3596476</v>
      </c>
      <c r="S18" s="680"/>
      <c r="T18" s="680"/>
      <c r="U18" s="680"/>
      <c r="V18" s="680"/>
      <c r="W18" s="680"/>
      <c r="X18" s="680"/>
      <c r="Y18" s="681"/>
      <c r="Z18" s="682">
        <v>8.9</v>
      </c>
      <c r="AA18" s="682"/>
      <c r="AB18" s="682"/>
      <c r="AC18" s="682"/>
      <c r="AD18" s="683">
        <v>3185662</v>
      </c>
      <c r="AE18" s="683"/>
      <c r="AF18" s="683"/>
      <c r="AG18" s="683"/>
      <c r="AH18" s="683"/>
      <c r="AI18" s="683"/>
      <c r="AJ18" s="683"/>
      <c r="AK18" s="683"/>
      <c r="AL18" s="684">
        <v>15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236</v>
      </c>
      <c r="BP18" s="682"/>
      <c r="BQ18" s="682"/>
      <c r="BR18" s="682"/>
      <c r="BS18" s="688" t="s">
        <v>236</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236</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3185662</v>
      </c>
      <c r="S19" s="680"/>
      <c r="T19" s="680"/>
      <c r="U19" s="680"/>
      <c r="V19" s="680"/>
      <c r="W19" s="680"/>
      <c r="X19" s="680"/>
      <c r="Y19" s="681"/>
      <c r="Z19" s="682">
        <v>7.9</v>
      </c>
      <c r="AA19" s="682"/>
      <c r="AB19" s="682"/>
      <c r="AC19" s="682"/>
      <c r="AD19" s="683">
        <v>3185662</v>
      </c>
      <c r="AE19" s="683"/>
      <c r="AF19" s="683"/>
      <c r="AG19" s="683"/>
      <c r="AH19" s="683"/>
      <c r="AI19" s="683"/>
      <c r="AJ19" s="683"/>
      <c r="AK19" s="683"/>
      <c r="AL19" s="684">
        <v>15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930664</v>
      </c>
      <c r="BH19" s="680"/>
      <c r="BI19" s="680"/>
      <c r="BJ19" s="680"/>
      <c r="BK19" s="680"/>
      <c r="BL19" s="680"/>
      <c r="BM19" s="680"/>
      <c r="BN19" s="681"/>
      <c r="BO19" s="682">
        <v>6.1</v>
      </c>
      <c r="BP19" s="682"/>
      <c r="BQ19" s="682"/>
      <c r="BR19" s="682"/>
      <c r="BS19" s="688" t="s">
        <v>236</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256</v>
      </c>
      <c r="CS19" s="680"/>
      <c r="CT19" s="680"/>
      <c r="CU19" s="680"/>
      <c r="CV19" s="680"/>
      <c r="CW19" s="680"/>
      <c r="CX19" s="680"/>
      <c r="CY19" s="681"/>
      <c r="CZ19" s="682" t="s">
        <v>236</v>
      </c>
      <c r="DA19" s="682"/>
      <c r="DB19" s="682"/>
      <c r="DC19" s="682"/>
      <c r="DD19" s="688" t="s">
        <v>236</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410700</v>
      </c>
      <c r="S20" s="680"/>
      <c r="T20" s="680"/>
      <c r="U20" s="680"/>
      <c r="V20" s="680"/>
      <c r="W20" s="680"/>
      <c r="X20" s="680"/>
      <c r="Y20" s="681"/>
      <c r="Z20" s="682">
        <v>1</v>
      </c>
      <c r="AA20" s="682"/>
      <c r="AB20" s="682"/>
      <c r="AC20" s="682"/>
      <c r="AD20" s="683" t="s">
        <v>240</v>
      </c>
      <c r="AE20" s="683"/>
      <c r="AF20" s="683"/>
      <c r="AG20" s="683"/>
      <c r="AH20" s="683"/>
      <c r="AI20" s="683"/>
      <c r="AJ20" s="683"/>
      <c r="AK20" s="683"/>
      <c r="AL20" s="684" t="s">
        <v>129</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930664</v>
      </c>
      <c r="BH20" s="680"/>
      <c r="BI20" s="680"/>
      <c r="BJ20" s="680"/>
      <c r="BK20" s="680"/>
      <c r="BL20" s="680"/>
      <c r="BM20" s="680"/>
      <c r="BN20" s="681"/>
      <c r="BO20" s="682">
        <v>6.1</v>
      </c>
      <c r="BP20" s="682"/>
      <c r="BQ20" s="682"/>
      <c r="BR20" s="682"/>
      <c r="BS20" s="688" t="s">
        <v>236</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39773982</v>
      </c>
      <c r="CS20" s="680"/>
      <c r="CT20" s="680"/>
      <c r="CU20" s="680"/>
      <c r="CV20" s="680"/>
      <c r="CW20" s="680"/>
      <c r="CX20" s="680"/>
      <c r="CY20" s="681"/>
      <c r="CZ20" s="682">
        <v>100</v>
      </c>
      <c r="DA20" s="682"/>
      <c r="DB20" s="682"/>
      <c r="DC20" s="682"/>
      <c r="DD20" s="688">
        <v>5484264</v>
      </c>
      <c r="DE20" s="680"/>
      <c r="DF20" s="680"/>
      <c r="DG20" s="680"/>
      <c r="DH20" s="680"/>
      <c r="DI20" s="680"/>
      <c r="DJ20" s="680"/>
      <c r="DK20" s="680"/>
      <c r="DL20" s="680"/>
      <c r="DM20" s="680"/>
      <c r="DN20" s="680"/>
      <c r="DO20" s="680"/>
      <c r="DP20" s="681"/>
      <c r="DQ20" s="688">
        <v>24991411</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114</v>
      </c>
      <c r="S21" s="680"/>
      <c r="T21" s="680"/>
      <c r="U21" s="680"/>
      <c r="V21" s="680"/>
      <c r="W21" s="680"/>
      <c r="X21" s="680"/>
      <c r="Y21" s="681"/>
      <c r="Z21" s="682">
        <v>0</v>
      </c>
      <c r="AA21" s="682"/>
      <c r="AB21" s="682"/>
      <c r="AC21" s="682"/>
      <c r="AD21" s="683" t="s">
        <v>236</v>
      </c>
      <c r="AE21" s="683"/>
      <c r="AF21" s="683"/>
      <c r="AG21" s="683"/>
      <c r="AH21" s="683"/>
      <c r="AI21" s="683"/>
      <c r="AJ21" s="683"/>
      <c r="AK21" s="683"/>
      <c r="AL21" s="684" t="s">
        <v>236</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26820</v>
      </c>
      <c r="BH21" s="680"/>
      <c r="BI21" s="680"/>
      <c r="BJ21" s="680"/>
      <c r="BK21" s="680"/>
      <c r="BL21" s="680"/>
      <c r="BM21" s="680"/>
      <c r="BN21" s="681"/>
      <c r="BO21" s="682">
        <v>0.2</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21995941</v>
      </c>
      <c r="S22" s="680"/>
      <c r="T22" s="680"/>
      <c r="U22" s="680"/>
      <c r="V22" s="680"/>
      <c r="W22" s="680"/>
      <c r="X22" s="680"/>
      <c r="Y22" s="681"/>
      <c r="Z22" s="682">
        <v>54.6</v>
      </c>
      <c r="AA22" s="682"/>
      <c r="AB22" s="682"/>
      <c r="AC22" s="682"/>
      <c r="AD22" s="683">
        <v>20681283</v>
      </c>
      <c r="AE22" s="683"/>
      <c r="AF22" s="683"/>
      <c r="AG22" s="683"/>
      <c r="AH22" s="683"/>
      <c r="AI22" s="683"/>
      <c r="AJ22" s="683"/>
      <c r="AK22" s="683"/>
      <c r="AL22" s="684">
        <v>97.1</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236</v>
      </c>
      <c r="BP22" s="682"/>
      <c r="BQ22" s="682"/>
      <c r="BR22" s="682"/>
      <c r="BS22" s="688" t="s">
        <v>236</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13413</v>
      </c>
      <c r="S23" s="680"/>
      <c r="T23" s="680"/>
      <c r="U23" s="680"/>
      <c r="V23" s="680"/>
      <c r="W23" s="680"/>
      <c r="X23" s="680"/>
      <c r="Y23" s="681"/>
      <c r="Z23" s="682">
        <v>0</v>
      </c>
      <c r="AA23" s="682"/>
      <c r="AB23" s="682"/>
      <c r="AC23" s="682"/>
      <c r="AD23" s="683">
        <v>13413</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903844</v>
      </c>
      <c r="BH23" s="680"/>
      <c r="BI23" s="680"/>
      <c r="BJ23" s="680"/>
      <c r="BK23" s="680"/>
      <c r="BL23" s="680"/>
      <c r="BM23" s="680"/>
      <c r="BN23" s="681"/>
      <c r="BO23" s="682">
        <v>5.9</v>
      </c>
      <c r="BP23" s="682"/>
      <c r="BQ23" s="682"/>
      <c r="BR23" s="682"/>
      <c r="BS23" s="688" t="s">
        <v>129</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77947</v>
      </c>
      <c r="S24" s="680"/>
      <c r="T24" s="680"/>
      <c r="U24" s="680"/>
      <c r="V24" s="680"/>
      <c r="W24" s="680"/>
      <c r="X24" s="680"/>
      <c r="Y24" s="681"/>
      <c r="Z24" s="682">
        <v>0.2</v>
      </c>
      <c r="AA24" s="682"/>
      <c r="AB24" s="682"/>
      <c r="AC24" s="682"/>
      <c r="AD24" s="683" t="s">
        <v>240</v>
      </c>
      <c r="AE24" s="683"/>
      <c r="AF24" s="683"/>
      <c r="AG24" s="683"/>
      <c r="AH24" s="683"/>
      <c r="AI24" s="683"/>
      <c r="AJ24" s="683"/>
      <c r="AK24" s="683"/>
      <c r="AL24" s="684" t="s">
        <v>240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236</v>
      </c>
      <c r="BP24" s="682"/>
      <c r="BQ24" s="682"/>
      <c r="BR24" s="682"/>
      <c r="BS24" s="688" t="s">
        <v>129</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18799451</v>
      </c>
      <c r="CS24" s="669"/>
      <c r="CT24" s="669"/>
      <c r="CU24" s="669"/>
      <c r="CV24" s="669"/>
      <c r="CW24" s="669"/>
      <c r="CX24" s="669"/>
      <c r="CY24" s="670"/>
      <c r="CZ24" s="673">
        <v>47.3</v>
      </c>
      <c r="DA24" s="674"/>
      <c r="DB24" s="674"/>
      <c r="DC24" s="693"/>
      <c r="DD24" s="712">
        <v>11606595</v>
      </c>
      <c r="DE24" s="669"/>
      <c r="DF24" s="669"/>
      <c r="DG24" s="669"/>
      <c r="DH24" s="669"/>
      <c r="DI24" s="669"/>
      <c r="DJ24" s="669"/>
      <c r="DK24" s="670"/>
      <c r="DL24" s="712">
        <v>11482281</v>
      </c>
      <c r="DM24" s="669"/>
      <c r="DN24" s="669"/>
      <c r="DO24" s="669"/>
      <c r="DP24" s="669"/>
      <c r="DQ24" s="669"/>
      <c r="DR24" s="669"/>
      <c r="DS24" s="669"/>
      <c r="DT24" s="669"/>
      <c r="DU24" s="669"/>
      <c r="DV24" s="670"/>
      <c r="DW24" s="673">
        <v>50.4</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785333</v>
      </c>
      <c r="S25" s="680"/>
      <c r="T25" s="680"/>
      <c r="U25" s="680"/>
      <c r="V25" s="680"/>
      <c r="W25" s="680"/>
      <c r="X25" s="680"/>
      <c r="Y25" s="681"/>
      <c r="Z25" s="682">
        <v>2</v>
      </c>
      <c r="AA25" s="682"/>
      <c r="AB25" s="682"/>
      <c r="AC25" s="682"/>
      <c r="AD25" s="683">
        <v>28367</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240</v>
      </c>
      <c r="BH25" s="680"/>
      <c r="BI25" s="680"/>
      <c r="BJ25" s="680"/>
      <c r="BK25" s="680"/>
      <c r="BL25" s="680"/>
      <c r="BM25" s="680"/>
      <c r="BN25" s="681"/>
      <c r="BO25" s="682" t="s">
        <v>236</v>
      </c>
      <c r="BP25" s="682"/>
      <c r="BQ25" s="682"/>
      <c r="BR25" s="682"/>
      <c r="BS25" s="688" t="s">
        <v>129</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6452970</v>
      </c>
      <c r="CS25" s="715"/>
      <c r="CT25" s="715"/>
      <c r="CU25" s="715"/>
      <c r="CV25" s="715"/>
      <c r="CW25" s="715"/>
      <c r="CX25" s="715"/>
      <c r="CY25" s="716"/>
      <c r="CZ25" s="684">
        <v>16.2</v>
      </c>
      <c r="DA25" s="713"/>
      <c r="DB25" s="713"/>
      <c r="DC25" s="717"/>
      <c r="DD25" s="688">
        <v>5911546</v>
      </c>
      <c r="DE25" s="715"/>
      <c r="DF25" s="715"/>
      <c r="DG25" s="715"/>
      <c r="DH25" s="715"/>
      <c r="DI25" s="715"/>
      <c r="DJ25" s="715"/>
      <c r="DK25" s="716"/>
      <c r="DL25" s="688">
        <v>5788777</v>
      </c>
      <c r="DM25" s="715"/>
      <c r="DN25" s="715"/>
      <c r="DO25" s="715"/>
      <c r="DP25" s="715"/>
      <c r="DQ25" s="715"/>
      <c r="DR25" s="715"/>
      <c r="DS25" s="715"/>
      <c r="DT25" s="715"/>
      <c r="DU25" s="715"/>
      <c r="DV25" s="716"/>
      <c r="DW25" s="684">
        <v>25.4</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516276</v>
      </c>
      <c r="S26" s="680"/>
      <c r="T26" s="680"/>
      <c r="U26" s="680"/>
      <c r="V26" s="680"/>
      <c r="W26" s="680"/>
      <c r="X26" s="680"/>
      <c r="Y26" s="681"/>
      <c r="Z26" s="682">
        <v>1.3</v>
      </c>
      <c r="AA26" s="682"/>
      <c r="AB26" s="682"/>
      <c r="AC26" s="682"/>
      <c r="AD26" s="683">
        <v>312</v>
      </c>
      <c r="AE26" s="683"/>
      <c r="AF26" s="683"/>
      <c r="AG26" s="683"/>
      <c r="AH26" s="683"/>
      <c r="AI26" s="683"/>
      <c r="AJ26" s="683"/>
      <c r="AK26" s="683"/>
      <c r="AL26" s="684">
        <v>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240</v>
      </c>
      <c r="BP26" s="682"/>
      <c r="BQ26" s="682"/>
      <c r="BR26" s="682"/>
      <c r="BS26" s="688" t="s">
        <v>129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4072962</v>
      </c>
      <c r="CS26" s="680"/>
      <c r="CT26" s="680"/>
      <c r="CU26" s="680"/>
      <c r="CV26" s="680"/>
      <c r="CW26" s="680"/>
      <c r="CX26" s="680"/>
      <c r="CY26" s="681"/>
      <c r="CZ26" s="684">
        <v>10.199999999999999</v>
      </c>
      <c r="DA26" s="713"/>
      <c r="DB26" s="713"/>
      <c r="DC26" s="717"/>
      <c r="DD26" s="688">
        <v>3783960</v>
      </c>
      <c r="DE26" s="680"/>
      <c r="DF26" s="680"/>
      <c r="DG26" s="680"/>
      <c r="DH26" s="680"/>
      <c r="DI26" s="680"/>
      <c r="DJ26" s="680"/>
      <c r="DK26" s="681"/>
      <c r="DL26" s="688" t="s">
        <v>240</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7621265</v>
      </c>
      <c r="S27" s="680"/>
      <c r="T27" s="680"/>
      <c r="U27" s="680"/>
      <c r="V27" s="680"/>
      <c r="W27" s="680"/>
      <c r="X27" s="680"/>
      <c r="Y27" s="681"/>
      <c r="Z27" s="682">
        <v>18.899999999999999</v>
      </c>
      <c r="AA27" s="682"/>
      <c r="AB27" s="682"/>
      <c r="AC27" s="682"/>
      <c r="AD27" s="683" t="s">
        <v>236</v>
      </c>
      <c r="AE27" s="683"/>
      <c r="AF27" s="683"/>
      <c r="AG27" s="683"/>
      <c r="AH27" s="683"/>
      <c r="AI27" s="683"/>
      <c r="AJ27" s="683"/>
      <c r="AK27" s="683"/>
      <c r="AL27" s="684" t="s">
        <v>240</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15257596</v>
      </c>
      <c r="BH27" s="680"/>
      <c r="BI27" s="680"/>
      <c r="BJ27" s="680"/>
      <c r="BK27" s="680"/>
      <c r="BL27" s="680"/>
      <c r="BM27" s="680"/>
      <c r="BN27" s="681"/>
      <c r="BO27" s="682">
        <v>100</v>
      </c>
      <c r="BP27" s="682"/>
      <c r="BQ27" s="682"/>
      <c r="BR27" s="682"/>
      <c r="BS27" s="688">
        <v>304066</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8869161</v>
      </c>
      <c r="CS27" s="715"/>
      <c r="CT27" s="715"/>
      <c r="CU27" s="715"/>
      <c r="CV27" s="715"/>
      <c r="CW27" s="715"/>
      <c r="CX27" s="715"/>
      <c r="CY27" s="716"/>
      <c r="CZ27" s="684">
        <v>22.3</v>
      </c>
      <c r="DA27" s="713"/>
      <c r="DB27" s="713"/>
      <c r="DC27" s="717"/>
      <c r="DD27" s="688">
        <v>2629250</v>
      </c>
      <c r="DE27" s="715"/>
      <c r="DF27" s="715"/>
      <c r="DG27" s="715"/>
      <c r="DH27" s="715"/>
      <c r="DI27" s="715"/>
      <c r="DJ27" s="715"/>
      <c r="DK27" s="716"/>
      <c r="DL27" s="688">
        <v>2627705</v>
      </c>
      <c r="DM27" s="715"/>
      <c r="DN27" s="715"/>
      <c r="DO27" s="715"/>
      <c r="DP27" s="715"/>
      <c r="DQ27" s="715"/>
      <c r="DR27" s="715"/>
      <c r="DS27" s="715"/>
      <c r="DT27" s="715"/>
      <c r="DU27" s="715"/>
      <c r="DV27" s="716"/>
      <c r="DW27" s="684">
        <v>11.5</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v>517080</v>
      </c>
      <c r="S28" s="680"/>
      <c r="T28" s="680"/>
      <c r="U28" s="680"/>
      <c r="V28" s="680"/>
      <c r="W28" s="680"/>
      <c r="X28" s="680"/>
      <c r="Y28" s="681"/>
      <c r="Z28" s="682">
        <v>1.3</v>
      </c>
      <c r="AA28" s="682"/>
      <c r="AB28" s="682"/>
      <c r="AC28" s="682"/>
      <c r="AD28" s="683">
        <v>517080</v>
      </c>
      <c r="AE28" s="683"/>
      <c r="AF28" s="683"/>
      <c r="AG28" s="683"/>
      <c r="AH28" s="683"/>
      <c r="AI28" s="683"/>
      <c r="AJ28" s="683"/>
      <c r="AK28" s="683"/>
      <c r="AL28" s="684">
        <v>2.4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3477320</v>
      </c>
      <c r="CS28" s="680"/>
      <c r="CT28" s="680"/>
      <c r="CU28" s="680"/>
      <c r="CV28" s="680"/>
      <c r="CW28" s="680"/>
      <c r="CX28" s="680"/>
      <c r="CY28" s="681"/>
      <c r="CZ28" s="684">
        <v>8.6999999999999993</v>
      </c>
      <c r="DA28" s="713"/>
      <c r="DB28" s="713"/>
      <c r="DC28" s="717"/>
      <c r="DD28" s="688">
        <v>3065799</v>
      </c>
      <c r="DE28" s="680"/>
      <c r="DF28" s="680"/>
      <c r="DG28" s="680"/>
      <c r="DH28" s="680"/>
      <c r="DI28" s="680"/>
      <c r="DJ28" s="680"/>
      <c r="DK28" s="681"/>
      <c r="DL28" s="688">
        <v>3065799</v>
      </c>
      <c r="DM28" s="680"/>
      <c r="DN28" s="680"/>
      <c r="DO28" s="680"/>
      <c r="DP28" s="680"/>
      <c r="DQ28" s="680"/>
      <c r="DR28" s="680"/>
      <c r="DS28" s="680"/>
      <c r="DT28" s="680"/>
      <c r="DU28" s="680"/>
      <c r="DV28" s="681"/>
      <c r="DW28" s="684">
        <v>13.5</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2469825</v>
      </c>
      <c r="S29" s="680"/>
      <c r="T29" s="680"/>
      <c r="U29" s="680"/>
      <c r="V29" s="680"/>
      <c r="W29" s="680"/>
      <c r="X29" s="680"/>
      <c r="Y29" s="681"/>
      <c r="Z29" s="682">
        <v>6.1</v>
      </c>
      <c r="AA29" s="682"/>
      <c r="AB29" s="682"/>
      <c r="AC29" s="682"/>
      <c r="AD29" s="683" t="s">
        <v>129</v>
      </c>
      <c r="AE29" s="683"/>
      <c r="AF29" s="683"/>
      <c r="AG29" s="683"/>
      <c r="AH29" s="683"/>
      <c r="AI29" s="683"/>
      <c r="AJ29" s="683"/>
      <c r="AK29" s="683"/>
      <c r="AL29" s="684" t="s">
        <v>129</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3477219</v>
      </c>
      <c r="CS29" s="715"/>
      <c r="CT29" s="715"/>
      <c r="CU29" s="715"/>
      <c r="CV29" s="715"/>
      <c r="CW29" s="715"/>
      <c r="CX29" s="715"/>
      <c r="CY29" s="716"/>
      <c r="CZ29" s="684">
        <v>8.6999999999999993</v>
      </c>
      <c r="DA29" s="713"/>
      <c r="DB29" s="713"/>
      <c r="DC29" s="717"/>
      <c r="DD29" s="688">
        <v>3065698</v>
      </c>
      <c r="DE29" s="715"/>
      <c r="DF29" s="715"/>
      <c r="DG29" s="715"/>
      <c r="DH29" s="715"/>
      <c r="DI29" s="715"/>
      <c r="DJ29" s="715"/>
      <c r="DK29" s="716"/>
      <c r="DL29" s="688">
        <v>3065698</v>
      </c>
      <c r="DM29" s="715"/>
      <c r="DN29" s="715"/>
      <c r="DO29" s="715"/>
      <c r="DP29" s="715"/>
      <c r="DQ29" s="715"/>
      <c r="DR29" s="715"/>
      <c r="DS29" s="715"/>
      <c r="DT29" s="715"/>
      <c r="DU29" s="715"/>
      <c r="DV29" s="716"/>
      <c r="DW29" s="684">
        <v>13.5</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902706</v>
      </c>
      <c r="S30" s="680"/>
      <c r="T30" s="680"/>
      <c r="U30" s="680"/>
      <c r="V30" s="680"/>
      <c r="W30" s="680"/>
      <c r="X30" s="680"/>
      <c r="Y30" s="681"/>
      <c r="Z30" s="682">
        <v>2.2000000000000002</v>
      </c>
      <c r="AA30" s="682"/>
      <c r="AB30" s="682"/>
      <c r="AC30" s="682"/>
      <c r="AD30" s="683">
        <v>50247</v>
      </c>
      <c r="AE30" s="683"/>
      <c r="AF30" s="683"/>
      <c r="AG30" s="683"/>
      <c r="AH30" s="683"/>
      <c r="AI30" s="683"/>
      <c r="AJ30" s="683"/>
      <c r="AK30" s="683"/>
      <c r="AL30" s="684">
        <v>0.2</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99.6</v>
      </c>
      <c r="BH30" s="740"/>
      <c r="BI30" s="740"/>
      <c r="BJ30" s="740"/>
      <c r="BK30" s="740"/>
      <c r="BL30" s="740"/>
      <c r="BM30" s="674">
        <v>98</v>
      </c>
      <c r="BN30" s="740"/>
      <c r="BO30" s="740"/>
      <c r="BP30" s="740"/>
      <c r="BQ30" s="741"/>
      <c r="BR30" s="739">
        <v>99.5</v>
      </c>
      <c r="BS30" s="740"/>
      <c r="BT30" s="740"/>
      <c r="BU30" s="740"/>
      <c r="BV30" s="740"/>
      <c r="BW30" s="740"/>
      <c r="BX30" s="674">
        <v>97.7</v>
      </c>
      <c r="BY30" s="740"/>
      <c r="BZ30" s="740"/>
      <c r="CA30" s="740"/>
      <c r="CB30" s="741"/>
      <c r="CD30" s="744"/>
      <c r="CE30" s="745"/>
      <c r="CF30" s="694" t="s">
        <v>309</v>
      </c>
      <c r="CG30" s="695"/>
      <c r="CH30" s="695"/>
      <c r="CI30" s="695"/>
      <c r="CJ30" s="695"/>
      <c r="CK30" s="695"/>
      <c r="CL30" s="695"/>
      <c r="CM30" s="695"/>
      <c r="CN30" s="695"/>
      <c r="CO30" s="695"/>
      <c r="CP30" s="695"/>
      <c r="CQ30" s="696"/>
      <c r="CR30" s="679">
        <v>3289046</v>
      </c>
      <c r="CS30" s="680"/>
      <c r="CT30" s="680"/>
      <c r="CU30" s="680"/>
      <c r="CV30" s="680"/>
      <c r="CW30" s="680"/>
      <c r="CX30" s="680"/>
      <c r="CY30" s="681"/>
      <c r="CZ30" s="684">
        <v>8.3000000000000007</v>
      </c>
      <c r="DA30" s="713"/>
      <c r="DB30" s="713"/>
      <c r="DC30" s="717"/>
      <c r="DD30" s="688">
        <v>2893916</v>
      </c>
      <c r="DE30" s="680"/>
      <c r="DF30" s="680"/>
      <c r="DG30" s="680"/>
      <c r="DH30" s="680"/>
      <c r="DI30" s="680"/>
      <c r="DJ30" s="680"/>
      <c r="DK30" s="681"/>
      <c r="DL30" s="688">
        <v>2893916</v>
      </c>
      <c r="DM30" s="680"/>
      <c r="DN30" s="680"/>
      <c r="DO30" s="680"/>
      <c r="DP30" s="680"/>
      <c r="DQ30" s="680"/>
      <c r="DR30" s="680"/>
      <c r="DS30" s="680"/>
      <c r="DT30" s="680"/>
      <c r="DU30" s="680"/>
      <c r="DV30" s="681"/>
      <c r="DW30" s="684">
        <v>12.7</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281002</v>
      </c>
      <c r="S31" s="680"/>
      <c r="T31" s="680"/>
      <c r="U31" s="680"/>
      <c r="V31" s="680"/>
      <c r="W31" s="680"/>
      <c r="X31" s="680"/>
      <c r="Y31" s="681"/>
      <c r="Z31" s="682">
        <v>0.7</v>
      </c>
      <c r="AA31" s="682"/>
      <c r="AB31" s="682"/>
      <c r="AC31" s="682"/>
      <c r="AD31" s="683" t="s">
        <v>236</v>
      </c>
      <c r="AE31" s="683"/>
      <c r="AF31" s="683"/>
      <c r="AG31" s="683"/>
      <c r="AH31" s="683"/>
      <c r="AI31" s="683"/>
      <c r="AJ31" s="683"/>
      <c r="AK31" s="683"/>
      <c r="AL31" s="684" t="s">
        <v>129</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99.4</v>
      </c>
      <c r="BH31" s="715"/>
      <c r="BI31" s="715"/>
      <c r="BJ31" s="715"/>
      <c r="BK31" s="715"/>
      <c r="BL31" s="715"/>
      <c r="BM31" s="685">
        <v>98.2</v>
      </c>
      <c r="BN31" s="737"/>
      <c r="BO31" s="737"/>
      <c r="BP31" s="737"/>
      <c r="BQ31" s="738"/>
      <c r="BR31" s="736">
        <v>99.4</v>
      </c>
      <c r="BS31" s="715"/>
      <c r="BT31" s="715"/>
      <c r="BU31" s="715"/>
      <c r="BV31" s="715"/>
      <c r="BW31" s="715"/>
      <c r="BX31" s="685">
        <v>98.2</v>
      </c>
      <c r="BY31" s="737"/>
      <c r="BZ31" s="737"/>
      <c r="CA31" s="737"/>
      <c r="CB31" s="738"/>
      <c r="CD31" s="744"/>
      <c r="CE31" s="745"/>
      <c r="CF31" s="694" t="s">
        <v>313</v>
      </c>
      <c r="CG31" s="695"/>
      <c r="CH31" s="695"/>
      <c r="CI31" s="695"/>
      <c r="CJ31" s="695"/>
      <c r="CK31" s="695"/>
      <c r="CL31" s="695"/>
      <c r="CM31" s="695"/>
      <c r="CN31" s="695"/>
      <c r="CO31" s="695"/>
      <c r="CP31" s="695"/>
      <c r="CQ31" s="696"/>
      <c r="CR31" s="679">
        <v>188173</v>
      </c>
      <c r="CS31" s="715"/>
      <c r="CT31" s="715"/>
      <c r="CU31" s="715"/>
      <c r="CV31" s="715"/>
      <c r="CW31" s="715"/>
      <c r="CX31" s="715"/>
      <c r="CY31" s="716"/>
      <c r="CZ31" s="684">
        <v>0.5</v>
      </c>
      <c r="DA31" s="713"/>
      <c r="DB31" s="713"/>
      <c r="DC31" s="717"/>
      <c r="DD31" s="688">
        <v>171782</v>
      </c>
      <c r="DE31" s="715"/>
      <c r="DF31" s="715"/>
      <c r="DG31" s="715"/>
      <c r="DH31" s="715"/>
      <c r="DI31" s="715"/>
      <c r="DJ31" s="715"/>
      <c r="DK31" s="716"/>
      <c r="DL31" s="688">
        <v>171782</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1287357</v>
      </c>
      <c r="S32" s="680"/>
      <c r="T32" s="680"/>
      <c r="U32" s="680"/>
      <c r="V32" s="680"/>
      <c r="W32" s="680"/>
      <c r="X32" s="680"/>
      <c r="Y32" s="681"/>
      <c r="Z32" s="682">
        <v>3.2</v>
      </c>
      <c r="AA32" s="682"/>
      <c r="AB32" s="682"/>
      <c r="AC32" s="682"/>
      <c r="AD32" s="683" t="s">
        <v>236</v>
      </c>
      <c r="AE32" s="683"/>
      <c r="AF32" s="683"/>
      <c r="AG32" s="683"/>
      <c r="AH32" s="683"/>
      <c r="AI32" s="683"/>
      <c r="AJ32" s="683"/>
      <c r="AK32" s="683"/>
      <c r="AL32" s="684" t="s">
        <v>236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99.8</v>
      </c>
      <c r="BH32" s="749"/>
      <c r="BI32" s="749"/>
      <c r="BJ32" s="749"/>
      <c r="BK32" s="749"/>
      <c r="BL32" s="749"/>
      <c r="BM32" s="750">
        <v>97.6</v>
      </c>
      <c r="BN32" s="749"/>
      <c r="BO32" s="749"/>
      <c r="BP32" s="749"/>
      <c r="BQ32" s="751"/>
      <c r="BR32" s="748">
        <v>99.7</v>
      </c>
      <c r="BS32" s="749"/>
      <c r="BT32" s="749"/>
      <c r="BU32" s="749"/>
      <c r="BV32" s="749"/>
      <c r="BW32" s="749"/>
      <c r="BX32" s="750">
        <v>97.1</v>
      </c>
      <c r="BY32" s="749"/>
      <c r="BZ32" s="749"/>
      <c r="CA32" s="749"/>
      <c r="CB32" s="751"/>
      <c r="CD32" s="746"/>
      <c r="CE32" s="747"/>
      <c r="CF32" s="694" t="s">
        <v>316</v>
      </c>
      <c r="CG32" s="695"/>
      <c r="CH32" s="695"/>
      <c r="CI32" s="695"/>
      <c r="CJ32" s="695"/>
      <c r="CK32" s="695"/>
      <c r="CL32" s="695"/>
      <c r="CM32" s="695"/>
      <c r="CN32" s="695"/>
      <c r="CO32" s="695"/>
      <c r="CP32" s="695"/>
      <c r="CQ32" s="696"/>
      <c r="CR32" s="679">
        <v>101</v>
      </c>
      <c r="CS32" s="680"/>
      <c r="CT32" s="680"/>
      <c r="CU32" s="680"/>
      <c r="CV32" s="680"/>
      <c r="CW32" s="680"/>
      <c r="CX32" s="680"/>
      <c r="CY32" s="681"/>
      <c r="CZ32" s="684">
        <v>0</v>
      </c>
      <c r="DA32" s="713"/>
      <c r="DB32" s="713"/>
      <c r="DC32" s="717"/>
      <c r="DD32" s="688">
        <v>101</v>
      </c>
      <c r="DE32" s="680"/>
      <c r="DF32" s="680"/>
      <c r="DG32" s="680"/>
      <c r="DH32" s="680"/>
      <c r="DI32" s="680"/>
      <c r="DJ32" s="680"/>
      <c r="DK32" s="681"/>
      <c r="DL32" s="688">
        <v>101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74354</v>
      </c>
      <c r="S33" s="680"/>
      <c r="T33" s="680"/>
      <c r="U33" s="680"/>
      <c r="V33" s="680"/>
      <c r="W33" s="680"/>
      <c r="X33" s="680"/>
      <c r="Y33" s="681"/>
      <c r="Z33" s="682">
        <v>0.2</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15405966</v>
      </c>
      <c r="CS33" s="715"/>
      <c r="CT33" s="715"/>
      <c r="CU33" s="715"/>
      <c r="CV33" s="715"/>
      <c r="CW33" s="715"/>
      <c r="CX33" s="715"/>
      <c r="CY33" s="716"/>
      <c r="CZ33" s="684">
        <v>38.700000000000003</v>
      </c>
      <c r="DA33" s="713"/>
      <c r="DB33" s="713"/>
      <c r="DC33" s="717"/>
      <c r="DD33" s="688">
        <v>11175310</v>
      </c>
      <c r="DE33" s="715"/>
      <c r="DF33" s="715"/>
      <c r="DG33" s="715"/>
      <c r="DH33" s="715"/>
      <c r="DI33" s="715"/>
      <c r="DJ33" s="715"/>
      <c r="DK33" s="716"/>
      <c r="DL33" s="688">
        <v>9249742</v>
      </c>
      <c r="DM33" s="715"/>
      <c r="DN33" s="715"/>
      <c r="DO33" s="715"/>
      <c r="DP33" s="715"/>
      <c r="DQ33" s="715"/>
      <c r="DR33" s="715"/>
      <c r="DS33" s="715"/>
      <c r="DT33" s="715"/>
      <c r="DU33" s="715"/>
      <c r="DV33" s="716"/>
      <c r="DW33" s="684">
        <v>40.6</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1090650</v>
      </c>
      <c r="S34" s="680"/>
      <c r="T34" s="680"/>
      <c r="U34" s="680"/>
      <c r="V34" s="680"/>
      <c r="W34" s="680"/>
      <c r="X34" s="680"/>
      <c r="Y34" s="681"/>
      <c r="Z34" s="682">
        <v>2.7</v>
      </c>
      <c r="AA34" s="682"/>
      <c r="AB34" s="682"/>
      <c r="AC34" s="682"/>
      <c r="AD34" s="683">
        <v>1688</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5554208</v>
      </c>
      <c r="CS34" s="680"/>
      <c r="CT34" s="680"/>
      <c r="CU34" s="680"/>
      <c r="CV34" s="680"/>
      <c r="CW34" s="680"/>
      <c r="CX34" s="680"/>
      <c r="CY34" s="681"/>
      <c r="CZ34" s="684">
        <v>14</v>
      </c>
      <c r="DA34" s="713"/>
      <c r="DB34" s="713"/>
      <c r="DC34" s="717"/>
      <c r="DD34" s="688">
        <v>4283164</v>
      </c>
      <c r="DE34" s="680"/>
      <c r="DF34" s="680"/>
      <c r="DG34" s="680"/>
      <c r="DH34" s="680"/>
      <c r="DI34" s="680"/>
      <c r="DJ34" s="680"/>
      <c r="DK34" s="681"/>
      <c r="DL34" s="688">
        <v>3715466</v>
      </c>
      <c r="DM34" s="680"/>
      <c r="DN34" s="680"/>
      <c r="DO34" s="680"/>
      <c r="DP34" s="680"/>
      <c r="DQ34" s="680"/>
      <c r="DR34" s="680"/>
      <c r="DS34" s="680"/>
      <c r="DT34" s="680"/>
      <c r="DU34" s="680"/>
      <c r="DV34" s="681"/>
      <c r="DW34" s="684">
        <v>16.3</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2631700</v>
      </c>
      <c r="S35" s="680"/>
      <c r="T35" s="680"/>
      <c r="U35" s="680"/>
      <c r="V35" s="680"/>
      <c r="W35" s="680"/>
      <c r="X35" s="680"/>
      <c r="Y35" s="681"/>
      <c r="Z35" s="682">
        <v>6.5</v>
      </c>
      <c r="AA35" s="682"/>
      <c r="AB35" s="682"/>
      <c r="AC35" s="682"/>
      <c r="AD35" s="683" t="s">
        <v>240</v>
      </c>
      <c r="AE35" s="683"/>
      <c r="AF35" s="683"/>
      <c r="AG35" s="683"/>
      <c r="AH35" s="683"/>
      <c r="AI35" s="683"/>
      <c r="AJ35" s="683"/>
      <c r="AK35" s="683"/>
      <c r="AL35" s="684" t="s">
        <v>240</v>
      </c>
      <c r="AM35" s="685"/>
      <c r="AN35" s="685"/>
      <c r="AO35" s="686"/>
      <c r="AP35" s="234"/>
      <c r="AQ35" s="752" t="s">
        <v>324</v>
      </c>
      <c r="AR35" s="753"/>
      <c r="AS35" s="753"/>
      <c r="AT35" s="753"/>
      <c r="AU35" s="753"/>
      <c r="AV35" s="753"/>
      <c r="AW35" s="753"/>
      <c r="AX35" s="753"/>
      <c r="AY35" s="754"/>
      <c r="AZ35" s="668">
        <v>4671101</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11120</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1224673</v>
      </c>
      <c r="CS35" s="715"/>
      <c r="CT35" s="715"/>
      <c r="CU35" s="715"/>
      <c r="CV35" s="715"/>
      <c r="CW35" s="715"/>
      <c r="CX35" s="715"/>
      <c r="CY35" s="716"/>
      <c r="CZ35" s="684">
        <v>3.1</v>
      </c>
      <c r="DA35" s="713"/>
      <c r="DB35" s="713"/>
      <c r="DC35" s="717"/>
      <c r="DD35" s="688">
        <v>1054890</v>
      </c>
      <c r="DE35" s="715"/>
      <c r="DF35" s="715"/>
      <c r="DG35" s="715"/>
      <c r="DH35" s="715"/>
      <c r="DI35" s="715"/>
      <c r="DJ35" s="715"/>
      <c r="DK35" s="716"/>
      <c r="DL35" s="688">
        <v>867331</v>
      </c>
      <c r="DM35" s="715"/>
      <c r="DN35" s="715"/>
      <c r="DO35" s="715"/>
      <c r="DP35" s="715"/>
      <c r="DQ35" s="715"/>
      <c r="DR35" s="715"/>
      <c r="DS35" s="715"/>
      <c r="DT35" s="715"/>
      <c r="DU35" s="715"/>
      <c r="DV35" s="716"/>
      <c r="DW35" s="684">
        <v>3.8</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236</v>
      </c>
      <c r="AA36" s="682"/>
      <c r="AB36" s="682"/>
      <c r="AC36" s="682"/>
      <c r="AD36" s="683" t="s">
        <v>236</v>
      </c>
      <c r="AE36" s="683"/>
      <c r="AF36" s="683"/>
      <c r="AG36" s="683"/>
      <c r="AH36" s="683"/>
      <c r="AI36" s="683"/>
      <c r="AJ36" s="683"/>
      <c r="AK36" s="683"/>
      <c r="AL36" s="684" t="s">
        <v>236</v>
      </c>
      <c r="AM36" s="685"/>
      <c r="AN36" s="685"/>
      <c r="AO36" s="686"/>
      <c r="AQ36" s="756" t="s">
        <v>328</v>
      </c>
      <c r="AR36" s="757"/>
      <c r="AS36" s="757"/>
      <c r="AT36" s="757"/>
      <c r="AU36" s="757"/>
      <c r="AV36" s="757"/>
      <c r="AW36" s="757"/>
      <c r="AX36" s="757"/>
      <c r="AY36" s="758"/>
      <c r="AZ36" s="679">
        <v>1012000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-215456</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4525722</v>
      </c>
      <c r="CS36" s="680"/>
      <c r="CT36" s="680"/>
      <c r="CU36" s="680"/>
      <c r="CV36" s="680"/>
      <c r="CW36" s="680"/>
      <c r="CX36" s="680"/>
      <c r="CY36" s="681"/>
      <c r="CZ36" s="684">
        <v>11.4</v>
      </c>
      <c r="DA36" s="713"/>
      <c r="DB36" s="713"/>
      <c r="DC36" s="717"/>
      <c r="DD36" s="688">
        <v>3592391</v>
      </c>
      <c r="DE36" s="680"/>
      <c r="DF36" s="680"/>
      <c r="DG36" s="680"/>
      <c r="DH36" s="680"/>
      <c r="DI36" s="680"/>
      <c r="DJ36" s="680"/>
      <c r="DK36" s="681"/>
      <c r="DL36" s="688">
        <v>2719623</v>
      </c>
      <c r="DM36" s="680"/>
      <c r="DN36" s="680"/>
      <c r="DO36" s="680"/>
      <c r="DP36" s="680"/>
      <c r="DQ36" s="680"/>
      <c r="DR36" s="680"/>
      <c r="DS36" s="680"/>
      <c r="DT36" s="680"/>
      <c r="DU36" s="680"/>
      <c r="DV36" s="681"/>
      <c r="DW36" s="684">
        <v>11.9</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1500000</v>
      </c>
      <c r="S37" s="680"/>
      <c r="T37" s="680"/>
      <c r="U37" s="680"/>
      <c r="V37" s="680"/>
      <c r="W37" s="680"/>
      <c r="X37" s="680"/>
      <c r="Y37" s="681"/>
      <c r="Z37" s="682">
        <v>3.7</v>
      </c>
      <c r="AA37" s="682"/>
      <c r="AB37" s="682"/>
      <c r="AC37" s="682"/>
      <c r="AD37" s="683" t="s">
        <v>236</v>
      </c>
      <c r="AE37" s="683"/>
      <c r="AF37" s="683"/>
      <c r="AG37" s="683"/>
      <c r="AH37" s="683"/>
      <c r="AI37" s="683"/>
      <c r="AJ37" s="683"/>
      <c r="AK37" s="683"/>
      <c r="AL37" s="684" t="s">
        <v>240</v>
      </c>
      <c r="AM37" s="685"/>
      <c r="AN37" s="685"/>
      <c r="AO37" s="686"/>
      <c r="AQ37" s="756" t="s">
        <v>332</v>
      </c>
      <c r="AR37" s="757"/>
      <c r="AS37" s="757"/>
      <c r="AT37" s="757"/>
      <c r="AU37" s="757"/>
      <c r="AV37" s="757"/>
      <c r="AW37" s="757"/>
      <c r="AX37" s="757"/>
      <c r="AY37" s="758"/>
      <c r="AZ37" s="679">
        <v>880180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10631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69484</v>
      </c>
      <c r="CS37" s="715"/>
      <c r="CT37" s="715"/>
      <c r="CU37" s="715"/>
      <c r="CV37" s="715"/>
      <c r="CW37" s="715"/>
      <c r="CX37" s="715"/>
      <c r="CY37" s="716"/>
      <c r="CZ37" s="684">
        <v>0.2</v>
      </c>
      <c r="DA37" s="713"/>
      <c r="DB37" s="713"/>
      <c r="DC37" s="717"/>
      <c r="DD37" s="688">
        <v>55484</v>
      </c>
      <c r="DE37" s="715"/>
      <c r="DF37" s="715"/>
      <c r="DG37" s="715"/>
      <c r="DH37" s="715"/>
      <c r="DI37" s="715"/>
      <c r="DJ37" s="715"/>
      <c r="DK37" s="716"/>
      <c r="DL37" s="688">
        <v>45031</v>
      </c>
      <c r="DM37" s="715"/>
      <c r="DN37" s="715"/>
      <c r="DO37" s="715"/>
      <c r="DP37" s="715"/>
      <c r="DQ37" s="715"/>
      <c r="DR37" s="715"/>
      <c r="DS37" s="715"/>
      <c r="DT37" s="715"/>
      <c r="DU37" s="715"/>
      <c r="DV37" s="716"/>
      <c r="DW37" s="684">
        <v>0.2</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40264849</v>
      </c>
      <c r="S38" s="760"/>
      <c r="T38" s="760"/>
      <c r="U38" s="760"/>
      <c r="V38" s="760"/>
      <c r="W38" s="760"/>
      <c r="X38" s="760"/>
      <c r="Y38" s="761"/>
      <c r="Z38" s="762">
        <v>100</v>
      </c>
      <c r="AA38" s="762"/>
      <c r="AB38" s="762"/>
      <c r="AC38" s="762"/>
      <c r="AD38" s="763">
        <v>21292390</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134176</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15920</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2644745</v>
      </c>
      <c r="CS38" s="680"/>
      <c r="CT38" s="680"/>
      <c r="CU38" s="680"/>
      <c r="CV38" s="680"/>
      <c r="CW38" s="680"/>
      <c r="CX38" s="680"/>
      <c r="CY38" s="681"/>
      <c r="CZ38" s="684">
        <v>6.6</v>
      </c>
      <c r="DA38" s="713"/>
      <c r="DB38" s="713"/>
      <c r="DC38" s="717"/>
      <c r="DD38" s="688">
        <v>2185863</v>
      </c>
      <c r="DE38" s="680"/>
      <c r="DF38" s="680"/>
      <c r="DG38" s="680"/>
      <c r="DH38" s="680"/>
      <c r="DI38" s="680"/>
      <c r="DJ38" s="680"/>
      <c r="DK38" s="681"/>
      <c r="DL38" s="688">
        <v>1947322</v>
      </c>
      <c r="DM38" s="680"/>
      <c r="DN38" s="680"/>
      <c r="DO38" s="680"/>
      <c r="DP38" s="680"/>
      <c r="DQ38" s="680"/>
      <c r="DR38" s="680"/>
      <c r="DS38" s="680"/>
      <c r="DT38" s="680"/>
      <c r="DU38" s="680"/>
      <c r="DV38" s="681"/>
      <c r="DW38" s="684">
        <v>8.5</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v>10218</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86</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759750</v>
      </c>
      <c r="CS39" s="715"/>
      <c r="CT39" s="715"/>
      <c r="CU39" s="715"/>
      <c r="CV39" s="715"/>
      <c r="CW39" s="715"/>
      <c r="CX39" s="715"/>
      <c r="CY39" s="716"/>
      <c r="CZ39" s="684">
        <v>1.9</v>
      </c>
      <c r="DA39" s="713"/>
      <c r="DB39" s="713"/>
      <c r="DC39" s="717"/>
      <c r="DD39" s="688">
        <v>7214</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785924</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129</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696868</v>
      </c>
      <c r="CS40" s="680"/>
      <c r="CT40" s="680"/>
      <c r="CU40" s="680"/>
      <c r="CV40" s="680"/>
      <c r="CW40" s="680"/>
      <c r="CX40" s="680"/>
      <c r="CY40" s="681"/>
      <c r="CZ40" s="684">
        <v>1.8</v>
      </c>
      <c r="DA40" s="713"/>
      <c r="DB40" s="713"/>
      <c r="DC40" s="717"/>
      <c r="DD40" s="688">
        <v>51788</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1848603</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339</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5568565</v>
      </c>
      <c r="CS42" s="680"/>
      <c r="CT42" s="680"/>
      <c r="CU42" s="680"/>
      <c r="CV42" s="680"/>
      <c r="CW42" s="680"/>
      <c r="CX42" s="680"/>
      <c r="CY42" s="681"/>
      <c r="CZ42" s="684">
        <v>14</v>
      </c>
      <c r="DA42" s="685"/>
      <c r="DB42" s="685"/>
      <c r="DC42" s="780"/>
      <c r="DD42" s="688">
        <v>2209506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138624</v>
      </c>
      <c r="CS43" s="715"/>
      <c r="CT43" s="715"/>
      <c r="CU43" s="715"/>
      <c r="CV43" s="715"/>
      <c r="CW43" s="715"/>
      <c r="CX43" s="715"/>
      <c r="CY43" s="716"/>
      <c r="CZ43" s="684">
        <v>0.3</v>
      </c>
      <c r="DA43" s="713"/>
      <c r="DB43" s="713"/>
      <c r="DC43" s="717"/>
      <c r="DD43" s="688">
        <v>81237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5484264</v>
      </c>
      <c r="CS44" s="680"/>
      <c r="CT44" s="680"/>
      <c r="CU44" s="680"/>
      <c r="CV44" s="680"/>
      <c r="CW44" s="680"/>
      <c r="CX44" s="680"/>
      <c r="CY44" s="681"/>
      <c r="CZ44" s="684">
        <v>13.8</v>
      </c>
      <c r="DA44" s="685"/>
      <c r="DB44" s="685"/>
      <c r="DC44" s="780"/>
      <c r="DD44" s="688">
        <v>2209434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2322013</v>
      </c>
      <c r="CS45" s="715"/>
      <c r="CT45" s="715"/>
      <c r="CU45" s="715"/>
      <c r="CV45" s="715"/>
      <c r="CW45" s="715"/>
      <c r="CX45" s="715"/>
      <c r="CY45" s="716"/>
      <c r="CZ45" s="684">
        <v>5.8</v>
      </c>
      <c r="DA45" s="713"/>
      <c r="DB45" s="713"/>
      <c r="DC45" s="717"/>
      <c r="DD45" s="688">
        <v>30498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3162251</v>
      </c>
      <c r="CS46" s="680"/>
      <c r="CT46" s="680"/>
      <c r="CU46" s="680"/>
      <c r="CV46" s="680"/>
      <c r="CW46" s="680"/>
      <c r="CX46" s="680"/>
      <c r="CY46" s="681"/>
      <c r="CZ46" s="684">
        <v>8</v>
      </c>
      <c r="DA46" s="685"/>
      <c r="DB46" s="685"/>
      <c r="DC46" s="780"/>
      <c r="DD46" s="688">
        <v>2178936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84301</v>
      </c>
      <c r="CS47" s="715"/>
      <c r="CT47" s="715"/>
      <c r="CU47" s="715"/>
      <c r="CV47" s="715"/>
      <c r="CW47" s="715"/>
      <c r="CX47" s="715"/>
      <c r="CY47" s="716"/>
      <c r="CZ47" s="684">
        <v>0.2</v>
      </c>
      <c r="DA47" s="713"/>
      <c r="DB47" s="713"/>
      <c r="DC47" s="717"/>
      <c r="DD47" s="688">
        <v>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39773982</v>
      </c>
      <c r="CS49" s="749"/>
      <c r="CT49" s="749"/>
      <c r="CU49" s="749"/>
      <c r="CV49" s="749"/>
      <c r="CW49" s="749"/>
      <c r="CX49" s="749"/>
      <c r="CY49" s="781"/>
      <c r="CZ49" s="764">
        <v>100</v>
      </c>
      <c r="DA49" s="782"/>
      <c r="DB49" s="782"/>
      <c r="DC49" s="783"/>
      <c r="DD49" s="784">
        <v>24991411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eRltxOGQN61LYeHLC2SYIy4Z6t6HhJ2OKal9b3uDdz6TNPVA7fjLjscg79AdvoyaUOPkSWXx3xskAM7WDCiWg==" saltValue="u32pyFkV8VLQkXUWD011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C15" sqref="BC1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40244</v>
      </c>
      <c r="R7" s="815"/>
      <c r="S7" s="815"/>
      <c r="T7" s="815"/>
      <c r="U7" s="815"/>
      <c r="V7" s="815">
        <v>39753</v>
      </c>
      <c r="W7" s="815"/>
      <c r="X7" s="815"/>
      <c r="Y7" s="815"/>
      <c r="Z7" s="815"/>
      <c r="AA7" s="815">
        <v>490</v>
      </c>
      <c r="AB7" s="815"/>
      <c r="AC7" s="815"/>
      <c r="AD7" s="815"/>
      <c r="AE7" s="816"/>
      <c r="AF7" s="817">
        <v>477</v>
      </c>
      <c r="AG7" s="818"/>
      <c r="AH7" s="818"/>
      <c r="AI7" s="818"/>
      <c r="AJ7" s="819"/>
      <c r="AK7" s="854">
        <v>1287</v>
      </c>
      <c r="AL7" s="855"/>
      <c r="AM7" s="855"/>
      <c r="AN7" s="855"/>
      <c r="AO7" s="855"/>
      <c r="AP7" s="855">
        <v>36164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4</v>
      </c>
      <c r="CI7" s="852"/>
      <c r="CJ7" s="852"/>
      <c r="CK7" s="852"/>
      <c r="CL7" s="853"/>
      <c r="CM7" s="851">
        <v>3</v>
      </c>
      <c r="CN7" s="852"/>
      <c r="CO7" s="852"/>
      <c r="CP7" s="852"/>
      <c r="CQ7" s="853"/>
      <c r="CR7" s="851">
        <v>10</v>
      </c>
      <c r="CS7" s="852"/>
      <c r="CT7" s="852"/>
      <c r="CU7" s="852"/>
      <c r="CV7" s="853"/>
      <c r="CW7" s="851">
        <v>0</v>
      </c>
      <c r="CX7" s="852"/>
      <c r="CY7" s="852"/>
      <c r="CZ7" s="852"/>
      <c r="DA7" s="853"/>
      <c r="DB7" s="851" t="s">
        <v>590</v>
      </c>
      <c r="DC7" s="852"/>
      <c r="DD7" s="852"/>
      <c r="DE7" s="852"/>
      <c r="DF7" s="853"/>
      <c r="DG7" s="851" t="s">
        <v>593</v>
      </c>
      <c r="DH7" s="852"/>
      <c r="DI7" s="852"/>
      <c r="DJ7" s="852"/>
      <c r="DK7" s="853"/>
      <c r="DL7" s="851">
        <v>45</v>
      </c>
      <c r="DM7" s="852"/>
      <c r="DN7" s="852"/>
      <c r="DO7" s="852"/>
      <c r="DP7" s="853"/>
      <c r="DQ7" s="851">
        <v>5</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v>0</v>
      </c>
      <c r="AB8" s="839"/>
      <c r="AC8" s="839"/>
      <c r="AD8" s="839"/>
      <c r="AE8" s="840"/>
      <c r="AF8" s="841">
        <v>0</v>
      </c>
      <c r="AG8" s="842"/>
      <c r="AH8" s="842"/>
      <c r="AI8" s="842"/>
      <c r="AJ8" s="843"/>
      <c r="AK8" s="844" t="s">
        <v>591</v>
      </c>
      <c r="AL8" s="845"/>
      <c r="AM8" s="845"/>
      <c r="AN8" s="845"/>
      <c r="AO8" s="845"/>
      <c r="AP8" s="845" t="s">
        <v>590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0</v>
      </c>
      <c r="CI8" s="862"/>
      <c r="CJ8" s="862"/>
      <c r="CK8" s="862"/>
      <c r="CL8" s="863"/>
      <c r="CM8" s="861">
        <v>195</v>
      </c>
      <c r="CN8" s="862"/>
      <c r="CO8" s="862"/>
      <c r="CP8" s="862"/>
      <c r="CQ8" s="863"/>
      <c r="CR8" s="861">
        <v>30</v>
      </c>
      <c r="CS8" s="862"/>
      <c r="CT8" s="862"/>
      <c r="CU8" s="862"/>
      <c r="CV8" s="863"/>
      <c r="CW8" s="861">
        <v>81</v>
      </c>
      <c r="CX8" s="862"/>
      <c r="CY8" s="862"/>
      <c r="CZ8" s="862"/>
      <c r="DA8" s="863"/>
      <c r="DB8" s="861" t="s">
        <v>593</v>
      </c>
      <c r="DC8" s="862"/>
      <c r="DD8" s="862"/>
      <c r="DE8" s="862"/>
      <c r="DF8" s="863"/>
      <c r="DG8" s="861" t="s">
        <v>593</v>
      </c>
      <c r="DH8" s="862"/>
      <c r="DI8" s="862"/>
      <c r="DJ8" s="862"/>
      <c r="DK8" s="863"/>
      <c r="DL8" s="861" t="s">
        <v>591</v>
      </c>
      <c r="DM8" s="862"/>
      <c r="DN8" s="862"/>
      <c r="DO8" s="862"/>
      <c r="DP8" s="863"/>
      <c r="DQ8" s="861" t="s">
        <v>591</v>
      </c>
      <c r="DR8" s="862"/>
      <c r="DS8" s="862"/>
      <c r="DT8" s="862"/>
      <c r="DU8" s="863"/>
      <c r="DV8" s="864"/>
      <c r="DW8" s="865"/>
      <c r="DX8" s="865"/>
      <c r="DY8" s="865"/>
      <c r="DZ8" s="866"/>
      <c r="EA8" s="254"/>
    </row>
    <row r="9" spans="1:131" s="255" customFormat="1" ht="26.25" customHeight="1" x14ac:dyDescent="0.15">
      <c r="A9" s="261">
        <v>3</v>
      </c>
      <c r="B9" s="835" t="s">
        <v>384</v>
      </c>
      <c r="C9" s="836"/>
      <c r="D9" s="836"/>
      <c r="E9" s="836"/>
      <c r="F9" s="836"/>
      <c r="G9" s="836"/>
      <c r="H9" s="836"/>
      <c r="I9" s="836"/>
      <c r="J9" s="836"/>
      <c r="K9" s="836"/>
      <c r="L9" s="836"/>
      <c r="M9" s="836"/>
      <c r="N9" s="836"/>
      <c r="O9" s="836"/>
      <c r="P9" s="837"/>
      <c r="Q9" s="838">
        <v>27</v>
      </c>
      <c r="R9" s="839"/>
      <c r="S9" s="839"/>
      <c r="T9" s="839"/>
      <c r="U9" s="839"/>
      <c r="V9" s="839">
        <v>27</v>
      </c>
      <c r="W9" s="839"/>
      <c r="X9" s="839"/>
      <c r="Y9" s="839"/>
      <c r="Z9" s="839"/>
      <c r="AA9" s="839">
        <v>0</v>
      </c>
      <c r="AB9" s="839"/>
      <c r="AC9" s="839"/>
      <c r="AD9" s="839"/>
      <c r="AE9" s="840"/>
      <c r="AF9" s="841">
        <v>0</v>
      </c>
      <c r="AG9" s="842"/>
      <c r="AH9" s="842"/>
      <c r="AI9" s="842"/>
      <c r="AJ9" s="843"/>
      <c r="AK9" s="844" t="s">
        <v>591</v>
      </c>
      <c r="AL9" s="845"/>
      <c r="AM9" s="845"/>
      <c r="AN9" s="845"/>
      <c r="AO9" s="845"/>
      <c r="AP9" s="845" t="s">
        <v>591</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582</v>
      </c>
      <c r="BT9" s="849"/>
      <c r="BU9" s="849"/>
      <c r="BV9" s="849"/>
      <c r="BW9" s="849"/>
      <c r="BX9" s="849"/>
      <c r="BY9" s="849"/>
      <c r="BZ9" s="849"/>
      <c r="CA9" s="849"/>
      <c r="CB9" s="849"/>
      <c r="CC9" s="849"/>
      <c r="CD9" s="849"/>
      <c r="CE9" s="849"/>
      <c r="CF9" s="849"/>
      <c r="CG9" s="850"/>
      <c r="CH9" s="861">
        <v>-12</v>
      </c>
      <c r="CI9" s="862"/>
      <c r="CJ9" s="862"/>
      <c r="CK9" s="862"/>
      <c r="CL9" s="863"/>
      <c r="CM9" s="861">
        <v>496</v>
      </c>
      <c r="CN9" s="862"/>
      <c r="CO9" s="862"/>
      <c r="CP9" s="862"/>
      <c r="CQ9" s="863"/>
      <c r="CR9" s="861">
        <v>20</v>
      </c>
      <c r="CS9" s="862"/>
      <c r="CT9" s="862"/>
      <c r="CU9" s="862"/>
      <c r="CV9" s="863"/>
      <c r="CW9" s="861">
        <v>97</v>
      </c>
      <c r="CX9" s="862"/>
      <c r="CY9" s="862"/>
      <c r="CZ9" s="862"/>
      <c r="DA9" s="863"/>
      <c r="DB9" s="861" t="s">
        <v>593</v>
      </c>
      <c r="DC9" s="862"/>
      <c r="DD9" s="862"/>
      <c r="DE9" s="862"/>
      <c r="DF9" s="863"/>
      <c r="DG9" s="861" t="s">
        <v>591</v>
      </c>
      <c r="DH9" s="862"/>
      <c r="DI9" s="862"/>
      <c r="DJ9" s="862"/>
      <c r="DK9" s="863"/>
      <c r="DL9" s="861" t="s">
        <v>591</v>
      </c>
      <c r="DM9" s="862"/>
      <c r="DN9" s="862"/>
      <c r="DO9" s="862"/>
      <c r="DP9" s="863"/>
      <c r="DQ9" s="861" t="s">
        <v>591</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583</v>
      </c>
      <c r="BT10" s="849"/>
      <c r="BU10" s="849"/>
      <c r="BV10" s="849"/>
      <c r="BW10" s="849"/>
      <c r="BX10" s="849"/>
      <c r="BY10" s="849"/>
      <c r="BZ10" s="849"/>
      <c r="CA10" s="849"/>
      <c r="CB10" s="849"/>
      <c r="CC10" s="849"/>
      <c r="CD10" s="849"/>
      <c r="CE10" s="849"/>
      <c r="CF10" s="849"/>
      <c r="CG10" s="850"/>
      <c r="CH10" s="861">
        <v>-1</v>
      </c>
      <c r="CI10" s="862"/>
      <c r="CJ10" s="862"/>
      <c r="CK10" s="862"/>
      <c r="CL10" s="863"/>
      <c r="CM10" s="861">
        <v>73</v>
      </c>
      <c r="CN10" s="862"/>
      <c r="CO10" s="862"/>
      <c r="CP10" s="862"/>
      <c r="CQ10" s="863"/>
      <c r="CR10" s="861">
        <v>13</v>
      </c>
      <c r="CS10" s="862"/>
      <c r="CT10" s="862"/>
      <c r="CU10" s="862"/>
      <c r="CV10" s="863"/>
      <c r="CW10" s="861">
        <v>64</v>
      </c>
      <c r="CX10" s="862"/>
      <c r="CY10" s="862"/>
      <c r="CZ10" s="862"/>
      <c r="DA10" s="863"/>
      <c r="DB10" s="861" t="s">
        <v>592</v>
      </c>
      <c r="DC10" s="862"/>
      <c r="DD10" s="862"/>
      <c r="DE10" s="862"/>
      <c r="DF10" s="863"/>
      <c r="DG10" s="861" t="s">
        <v>591</v>
      </c>
      <c r="DH10" s="862"/>
      <c r="DI10" s="862"/>
      <c r="DJ10" s="862"/>
      <c r="DK10" s="863"/>
      <c r="DL10" s="861" t="s">
        <v>591</v>
      </c>
      <c r="DM10" s="862"/>
      <c r="DN10" s="862"/>
      <c r="DO10" s="862"/>
      <c r="DP10" s="863"/>
      <c r="DQ10" s="861" t="s">
        <v>593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584</v>
      </c>
      <c r="BT11" s="849"/>
      <c r="BU11" s="849"/>
      <c r="BV11" s="849"/>
      <c r="BW11" s="849"/>
      <c r="BX11" s="849"/>
      <c r="BY11" s="849"/>
      <c r="BZ11" s="849"/>
      <c r="CA11" s="849"/>
      <c r="CB11" s="849"/>
      <c r="CC11" s="849"/>
      <c r="CD11" s="849"/>
      <c r="CE11" s="849"/>
      <c r="CF11" s="849"/>
      <c r="CG11" s="850"/>
      <c r="CH11" s="861">
        <v>7</v>
      </c>
      <c r="CI11" s="862"/>
      <c r="CJ11" s="862"/>
      <c r="CK11" s="862"/>
      <c r="CL11" s="863"/>
      <c r="CM11" s="861">
        <v>1771</v>
      </c>
      <c r="CN11" s="862"/>
      <c r="CO11" s="862"/>
      <c r="CP11" s="862"/>
      <c r="CQ11" s="863"/>
      <c r="CR11" s="861">
        <v>500</v>
      </c>
      <c r="CS11" s="862"/>
      <c r="CT11" s="862"/>
      <c r="CU11" s="862"/>
      <c r="CV11" s="863"/>
      <c r="CW11" s="861">
        <v>0</v>
      </c>
      <c r="CX11" s="862"/>
      <c r="CY11" s="862"/>
      <c r="CZ11" s="862"/>
      <c r="DA11" s="863"/>
      <c r="DB11" s="861" t="s">
        <v>593</v>
      </c>
      <c r="DC11" s="862"/>
      <c r="DD11" s="862"/>
      <c r="DE11" s="862"/>
      <c r="DF11" s="863"/>
      <c r="DG11" s="861" t="s">
        <v>591</v>
      </c>
      <c r="DH11" s="862"/>
      <c r="DI11" s="862"/>
      <c r="DJ11" s="862"/>
      <c r="DK11" s="863"/>
      <c r="DL11" s="867" t="s">
        <v>595</v>
      </c>
      <c r="DM11" s="862"/>
      <c r="DN11" s="862"/>
      <c r="DO11" s="862"/>
      <c r="DP11" s="863"/>
      <c r="DQ11" s="861" t="s">
        <v>591</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385</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1" t="s">
        <v>387</v>
      </c>
      <c r="C23" s="872"/>
      <c r="D23" s="872"/>
      <c r="E23" s="872"/>
      <c r="F23" s="872"/>
      <c r="G23" s="872"/>
      <c r="H23" s="872"/>
      <c r="I23" s="872"/>
      <c r="J23" s="872"/>
      <c r="K23" s="872"/>
      <c r="L23" s="872"/>
      <c r="M23" s="872"/>
      <c r="N23" s="872"/>
      <c r="O23" s="872"/>
      <c r="P23" s="873"/>
      <c r="Q23" s="874">
        <v>40271</v>
      </c>
      <c r="R23" s="875"/>
      <c r="S23" s="875"/>
      <c r="T23" s="875"/>
      <c r="U23" s="875"/>
      <c r="V23" s="875">
        <v>39780</v>
      </c>
      <c r="W23" s="875"/>
      <c r="X23" s="875"/>
      <c r="Y23" s="875"/>
      <c r="Z23" s="875"/>
      <c r="AA23" s="875">
        <v>490</v>
      </c>
      <c r="AB23" s="875"/>
      <c r="AC23" s="875"/>
      <c r="AD23" s="875"/>
      <c r="AE23" s="876"/>
      <c r="AF23" s="877">
        <v>478</v>
      </c>
      <c r="AG23" s="875"/>
      <c r="AH23" s="875"/>
      <c r="AI23" s="875"/>
      <c r="AJ23" s="878"/>
      <c r="AK23" s="879"/>
      <c r="AL23" s="880"/>
      <c r="AM23" s="880"/>
      <c r="AN23" s="880"/>
      <c r="AO23" s="880"/>
      <c r="AP23" s="875">
        <v>36164</v>
      </c>
      <c r="AQ23" s="875"/>
      <c r="AR23" s="875"/>
      <c r="AS23" s="875"/>
      <c r="AT23" s="875"/>
      <c r="AU23" s="881"/>
      <c r="AV23" s="881"/>
      <c r="AW23" s="881"/>
      <c r="AX23" s="881"/>
      <c r="AY23" s="882"/>
      <c r="AZ23" s="890" t="s">
        <v>388</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9" t="s">
        <v>389</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3" t="s">
        <v>394</v>
      </c>
      <c r="AG26" s="894"/>
      <c r="AH26" s="894"/>
      <c r="AI26" s="894"/>
      <c r="AJ26" s="895"/>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3">
        <v>7855</v>
      </c>
      <c r="R28" s="904"/>
      <c r="S28" s="904"/>
      <c r="T28" s="904"/>
      <c r="U28" s="904"/>
      <c r="V28" s="904">
        <v>7844</v>
      </c>
      <c r="W28" s="904"/>
      <c r="X28" s="904"/>
      <c r="Y28" s="904"/>
      <c r="Z28" s="904"/>
      <c r="AA28" s="904">
        <v>11</v>
      </c>
      <c r="AB28" s="904"/>
      <c r="AC28" s="904"/>
      <c r="AD28" s="904"/>
      <c r="AE28" s="905"/>
      <c r="AF28" s="906">
        <v>11</v>
      </c>
      <c r="AG28" s="904"/>
      <c r="AH28" s="904"/>
      <c r="AI28" s="904"/>
      <c r="AJ28" s="907"/>
      <c r="AK28" s="908">
        <v>786</v>
      </c>
      <c r="AL28" s="899"/>
      <c r="AM28" s="899"/>
      <c r="AN28" s="899"/>
      <c r="AO28" s="899"/>
      <c r="AP28" s="899" t="s">
        <v>592</v>
      </c>
      <c r="AQ28" s="899"/>
      <c r="AR28" s="899"/>
      <c r="AS28" s="899"/>
      <c r="AT28" s="899"/>
      <c r="AU28" s="899" t="s">
        <v>591</v>
      </c>
      <c r="AV28" s="899"/>
      <c r="AW28" s="899"/>
      <c r="AX28" s="899"/>
      <c r="AY28" s="899"/>
      <c r="AZ28" s="900" t="s">
        <v>591</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5209</v>
      </c>
      <c r="R29" s="839"/>
      <c r="S29" s="839"/>
      <c r="T29" s="839"/>
      <c r="U29" s="839"/>
      <c r="V29" s="839">
        <v>5019</v>
      </c>
      <c r="W29" s="839"/>
      <c r="X29" s="839"/>
      <c r="Y29" s="839"/>
      <c r="Z29" s="839"/>
      <c r="AA29" s="839">
        <v>190</v>
      </c>
      <c r="AB29" s="839"/>
      <c r="AC29" s="839"/>
      <c r="AD29" s="839"/>
      <c r="AE29" s="840"/>
      <c r="AF29" s="841">
        <v>190</v>
      </c>
      <c r="AG29" s="842"/>
      <c r="AH29" s="842"/>
      <c r="AI29" s="842"/>
      <c r="AJ29" s="843"/>
      <c r="AK29" s="911">
        <v>763</v>
      </c>
      <c r="AL29" s="912"/>
      <c r="AM29" s="912"/>
      <c r="AN29" s="912"/>
      <c r="AO29" s="912"/>
      <c r="AP29" s="912" t="s">
        <v>591</v>
      </c>
      <c r="AQ29" s="912"/>
      <c r="AR29" s="912"/>
      <c r="AS29" s="912"/>
      <c r="AT29" s="912"/>
      <c r="AU29" s="912" t="s">
        <v>591</v>
      </c>
      <c r="AV29" s="912"/>
      <c r="AW29" s="912"/>
      <c r="AX29" s="912"/>
      <c r="AY29" s="912"/>
      <c r="AZ29" s="913" t="s">
        <v>591</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1057</v>
      </c>
      <c r="R30" s="839"/>
      <c r="S30" s="839"/>
      <c r="T30" s="839"/>
      <c r="U30" s="839"/>
      <c r="V30" s="839">
        <v>1055</v>
      </c>
      <c r="W30" s="839"/>
      <c r="X30" s="839"/>
      <c r="Y30" s="839"/>
      <c r="Z30" s="839"/>
      <c r="AA30" s="839">
        <v>2</v>
      </c>
      <c r="AB30" s="839"/>
      <c r="AC30" s="839"/>
      <c r="AD30" s="839"/>
      <c r="AE30" s="840"/>
      <c r="AF30" s="841">
        <v>2</v>
      </c>
      <c r="AG30" s="842"/>
      <c r="AH30" s="842"/>
      <c r="AI30" s="842"/>
      <c r="AJ30" s="843"/>
      <c r="AK30" s="911">
        <v>246</v>
      </c>
      <c r="AL30" s="912"/>
      <c r="AM30" s="912"/>
      <c r="AN30" s="912"/>
      <c r="AO30" s="912"/>
      <c r="AP30" s="912" t="s">
        <v>591</v>
      </c>
      <c r="AQ30" s="912"/>
      <c r="AR30" s="912"/>
      <c r="AS30" s="912"/>
      <c r="AT30" s="912"/>
      <c r="AU30" s="912" t="s">
        <v>593</v>
      </c>
      <c r="AV30" s="912"/>
      <c r="AW30" s="912"/>
      <c r="AX30" s="912"/>
      <c r="AY30" s="912"/>
      <c r="AZ30" s="913" t="s">
        <v>591</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6261</v>
      </c>
      <c r="R31" s="839"/>
      <c r="S31" s="839"/>
      <c r="T31" s="839"/>
      <c r="U31" s="839"/>
      <c r="V31" s="839">
        <v>6223</v>
      </c>
      <c r="W31" s="839"/>
      <c r="X31" s="839"/>
      <c r="Y31" s="839"/>
      <c r="Z31" s="839"/>
      <c r="AA31" s="839">
        <v>38</v>
      </c>
      <c r="AB31" s="839"/>
      <c r="AC31" s="839"/>
      <c r="AD31" s="839"/>
      <c r="AE31" s="840"/>
      <c r="AF31" s="841">
        <v>1833</v>
      </c>
      <c r="AG31" s="842"/>
      <c r="AH31" s="842"/>
      <c r="AI31" s="842"/>
      <c r="AJ31" s="843"/>
      <c r="AK31" s="911">
        <v>1012</v>
      </c>
      <c r="AL31" s="912"/>
      <c r="AM31" s="912"/>
      <c r="AN31" s="912"/>
      <c r="AO31" s="912"/>
      <c r="AP31" s="912">
        <v>5139</v>
      </c>
      <c r="AQ31" s="912"/>
      <c r="AR31" s="912"/>
      <c r="AS31" s="912"/>
      <c r="AT31" s="912"/>
      <c r="AU31" s="912">
        <v>3163</v>
      </c>
      <c r="AV31" s="912"/>
      <c r="AW31" s="912"/>
      <c r="AX31" s="912"/>
      <c r="AY31" s="912"/>
      <c r="AZ31" s="913" t="s">
        <v>591</v>
      </c>
      <c r="BA31" s="913"/>
      <c r="BB31" s="913"/>
      <c r="BC31" s="913"/>
      <c r="BD31" s="913"/>
      <c r="BE31" s="909" t="s">
        <v>403</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2190</v>
      </c>
      <c r="R32" s="839"/>
      <c r="S32" s="839"/>
      <c r="T32" s="839"/>
      <c r="U32" s="839"/>
      <c r="V32" s="839">
        <v>2058</v>
      </c>
      <c r="W32" s="839"/>
      <c r="X32" s="839"/>
      <c r="Y32" s="839"/>
      <c r="Z32" s="839"/>
      <c r="AA32" s="839">
        <v>131</v>
      </c>
      <c r="AB32" s="839"/>
      <c r="AC32" s="839"/>
      <c r="AD32" s="839"/>
      <c r="AE32" s="840"/>
      <c r="AF32" s="841">
        <v>1317</v>
      </c>
      <c r="AG32" s="842"/>
      <c r="AH32" s="842"/>
      <c r="AI32" s="842"/>
      <c r="AJ32" s="843"/>
      <c r="AK32" s="911">
        <v>134</v>
      </c>
      <c r="AL32" s="912"/>
      <c r="AM32" s="912"/>
      <c r="AN32" s="912"/>
      <c r="AO32" s="912"/>
      <c r="AP32" s="912">
        <v>7139</v>
      </c>
      <c r="AQ32" s="912"/>
      <c r="AR32" s="912"/>
      <c r="AS32" s="912"/>
      <c r="AT32" s="912"/>
      <c r="AU32" s="912">
        <v>364</v>
      </c>
      <c r="AV32" s="912"/>
      <c r="AW32" s="912"/>
      <c r="AX32" s="912"/>
      <c r="AY32" s="912"/>
      <c r="AZ32" s="913" t="s">
        <v>593</v>
      </c>
      <c r="BA32" s="913"/>
      <c r="BB32" s="913"/>
      <c r="BC32" s="913"/>
      <c r="BD32" s="913"/>
      <c r="BE32" s="909" t="s">
        <v>405</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3374</v>
      </c>
      <c r="R33" s="839"/>
      <c r="S33" s="839"/>
      <c r="T33" s="839"/>
      <c r="U33" s="839"/>
      <c r="V33" s="839">
        <v>3236</v>
      </c>
      <c r="W33" s="839"/>
      <c r="X33" s="839"/>
      <c r="Y33" s="839"/>
      <c r="Z33" s="839"/>
      <c r="AA33" s="839">
        <v>138</v>
      </c>
      <c r="AB33" s="839"/>
      <c r="AC33" s="839"/>
      <c r="AD33" s="839"/>
      <c r="AE33" s="840"/>
      <c r="AF33" s="841">
        <v>2588</v>
      </c>
      <c r="AG33" s="842"/>
      <c r="AH33" s="842"/>
      <c r="AI33" s="842"/>
      <c r="AJ33" s="843"/>
      <c r="AK33" s="911">
        <v>880</v>
      </c>
      <c r="AL33" s="912"/>
      <c r="AM33" s="912"/>
      <c r="AN33" s="912"/>
      <c r="AO33" s="912"/>
      <c r="AP33" s="912">
        <v>9141</v>
      </c>
      <c r="AQ33" s="912"/>
      <c r="AR33" s="912"/>
      <c r="AS33" s="912"/>
      <c r="AT33" s="912"/>
      <c r="AU33" s="912">
        <v>5988</v>
      </c>
      <c r="AV33" s="912"/>
      <c r="AW33" s="912"/>
      <c r="AX33" s="912"/>
      <c r="AY33" s="912"/>
      <c r="AZ33" s="913" t="s">
        <v>593</v>
      </c>
      <c r="BA33" s="913"/>
      <c r="BB33" s="913"/>
      <c r="BC33" s="913"/>
      <c r="BD33" s="913"/>
      <c r="BE33" s="909" t="s">
        <v>403</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63</v>
      </c>
      <c r="R34" s="839"/>
      <c r="S34" s="839"/>
      <c r="T34" s="839"/>
      <c r="U34" s="839"/>
      <c r="V34" s="839">
        <v>63</v>
      </c>
      <c r="W34" s="839"/>
      <c r="X34" s="839"/>
      <c r="Y34" s="839"/>
      <c r="Z34" s="839"/>
      <c r="AA34" s="839">
        <v>0</v>
      </c>
      <c r="AB34" s="839"/>
      <c r="AC34" s="839"/>
      <c r="AD34" s="839"/>
      <c r="AE34" s="840"/>
      <c r="AF34" s="841">
        <v>0</v>
      </c>
      <c r="AG34" s="842"/>
      <c r="AH34" s="842"/>
      <c r="AI34" s="842"/>
      <c r="AJ34" s="843"/>
      <c r="AK34" s="911">
        <v>10</v>
      </c>
      <c r="AL34" s="912"/>
      <c r="AM34" s="912"/>
      <c r="AN34" s="912"/>
      <c r="AO34" s="912"/>
      <c r="AP34" s="912">
        <v>31</v>
      </c>
      <c r="AQ34" s="912"/>
      <c r="AR34" s="912"/>
      <c r="AS34" s="912"/>
      <c r="AT34" s="912"/>
      <c r="AU34" s="912">
        <v>15</v>
      </c>
      <c r="AV34" s="912"/>
      <c r="AW34" s="912"/>
      <c r="AX34" s="912"/>
      <c r="AY34" s="912"/>
      <c r="AZ34" s="913" t="s">
        <v>593</v>
      </c>
      <c r="BA34" s="913"/>
      <c r="BB34" s="913"/>
      <c r="BC34" s="913"/>
      <c r="BD34" s="913"/>
      <c r="BE34" s="909" t="s">
        <v>408</v>
      </c>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409</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1" t="s">
        <v>410</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5942</v>
      </c>
      <c r="AG63" s="923"/>
      <c r="AH63" s="923"/>
      <c r="AI63" s="923"/>
      <c r="AJ63" s="924"/>
      <c r="AK63" s="925"/>
      <c r="AL63" s="920"/>
      <c r="AM63" s="920"/>
      <c r="AN63" s="920"/>
      <c r="AO63" s="920"/>
      <c r="AP63" s="923">
        <v>21450</v>
      </c>
      <c r="AQ63" s="923"/>
      <c r="AR63" s="923"/>
      <c r="AS63" s="923"/>
      <c r="AT63" s="923"/>
      <c r="AU63" s="923">
        <v>9530</v>
      </c>
      <c r="AV63" s="923"/>
      <c r="AW63" s="923"/>
      <c r="AX63" s="923"/>
      <c r="AY63" s="923"/>
      <c r="AZ63" s="927"/>
      <c r="BA63" s="927"/>
      <c r="BB63" s="927"/>
      <c r="BC63" s="927"/>
      <c r="BD63" s="927"/>
      <c r="BE63" s="928"/>
      <c r="BF63" s="928"/>
      <c r="BG63" s="928"/>
      <c r="BH63" s="928"/>
      <c r="BI63" s="929"/>
      <c r="BJ63" s="930" t="s">
        <v>129</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393</v>
      </c>
      <c r="AB66" s="798"/>
      <c r="AC66" s="798"/>
      <c r="AD66" s="798"/>
      <c r="AE66" s="799"/>
      <c r="AF66" s="933" t="s">
        <v>394</v>
      </c>
      <c r="AG66" s="894"/>
      <c r="AH66" s="894"/>
      <c r="AI66" s="894"/>
      <c r="AJ66" s="934"/>
      <c r="AK66" s="797" t="s">
        <v>415</v>
      </c>
      <c r="AL66" s="821"/>
      <c r="AM66" s="821"/>
      <c r="AN66" s="821"/>
      <c r="AO66" s="822"/>
      <c r="AP66" s="797" t="s">
        <v>416</v>
      </c>
      <c r="AQ66" s="798"/>
      <c r="AR66" s="798"/>
      <c r="AS66" s="798"/>
      <c r="AT66" s="799"/>
      <c r="AU66" s="797" t="s">
        <v>417</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576</v>
      </c>
      <c r="C68" s="951"/>
      <c r="D68" s="951"/>
      <c r="E68" s="951"/>
      <c r="F68" s="951"/>
      <c r="G68" s="951"/>
      <c r="H68" s="951"/>
      <c r="I68" s="951"/>
      <c r="J68" s="951"/>
      <c r="K68" s="951"/>
      <c r="L68" s="951"/>
      <c r="M68" s="951"/>
      <c r="N68" s="951"/>
      <c r="O68" s="951"/>
      <c r="P68" s="952"/>
      <c r="Q68" s="953">
        <v>33</v>
      </c>
      <c r="R68" s="947"/>
      <c r="S68" s="947"/>
      <c r="T68" s="947"/>
      <c r="U68" s="947"/>
      <c r="V68" s="947">
        <v>31</v>
      </c>
      <c r="W68" s="947"/>
      <c r="X68" s="947"/>
      <c r="Y68" s="947"/>
      <c r="Z68" s="947"/>
      <c r="AA68" s="947">
        <v>3</v>
      </c>
      <c r="AB68" s="947"/>
      <c r="AC68" s="947"/>
      <c r="AD68" s="947"/>
      <c r="AE68" s="947"/>
      <c r="AF68" s="947">
        <v>3</v>
      </c>
      <c r="AG68" s="947"/>
      <c r="AH68" s="947"/>
      <c r="AI68" s="947"/>
      <c r="AJ68" s="947"/>
      <c r="AK68" s="947" t="s">
        <v>594</v>
      </c>
      <c r="AL68" s="947"/>
      <c r="AM68" s="947"/>
      <c r="AN68" s="947"/>
      <c r="AO68" s="947"/>
      <c r="AP68" s="947" t="s">
        <v>591</v>
      </c>
      <c r="AQ68" s="947"/>
      <c r="AR68" s="947"/>
      <c r="AS68" s="947"/>
      <c r="AT68" s="947"/>
      <c r="AU68" s="947" t="s">
        <v>591</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577</v>
      </c>
      <c r="C69" s="955"/>
      <c r="D69" s="955"/>
      <c r="E69" s="955"/>
      <c r="F69" s="955"/>
      <c r="G69" s="955"/>
      <c r="H69" s="955"/>
      <c r="I69" s="955"/>
      <c r="J69" s="955"/>
      <c r="K69" s="955"/>
      <c r="L69" s="955"/>
      <c r="M69" s="955"/>
      <c r="N69" s="955"/>
      <c r="O69" s="955"/>
      <c r="P69" s="956"/>
      <c r="Q69" s="957">
        <v>75</v>
      </c>
      <c r="R69" s="912"/>
      <c r="S69" s="912"/>
      <c r="T69" s="912"/>
      <c r="U69" s="912"/>
      <c r="V69" s="912">
        <v>54</v>
      </c>
      <c r="W69" s="912"/>
      <c r="X69" s="912"/>
      <c r="Y69" s="912"/>
      <c r="Z69" s="912"/>
      <c r="AA69" s="912">
        <v>21</v>
      </c>
      <c r="AB69" s="912"/>
      <c r="AC69" s="912"/>
      <c r="AD69" s="912"/>
      <c r="AE69" s="912"/>
      <c r="AF69" s="912">
        <v>21</v>
      </c>
      <c r="AG69" s="912"/>
      <c r="AH69" s="912"/>
      <c r="AI69" s="912"/>
      <c r="AJ69" s="912"/>
      <c r="AK69" s="912" t="s">
        <v>593</v>
      </c>
      <c r="AL69" s="912"/>
      <c r="AM69" s="912"/>
      <c r="AN69" s="912"/>
      <c r="AO69" s="912"/>
      <c r="AP69" s="912" t="s">
        <v>593</v>
      </c>
      <c r="AQ69" s="912"/>
      <c r="AR69" s="912"/>
      <c r="AS69" s="912"/>
      <c r="AT69" s="912"/>
      <c r="AU69" s="912" t="s">
        <v>593</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578</v>
      </c>
      <c r="C70" s="955"/>
      <c r="D70" s="955"/>
      <c r="E70" s="955"/>
      <c r="F70" s="955"/>
      <c r="G70" s="955"/>
      <c r="H70" s="955"/>
      <c r="I70" s="955"/>
      <c r="J70" s="955"/>
      <c r="K70" s="955"/>
      <c r="L70" s="955"/>
      <c r="M70" s="955"/>
      <c r="N70" s="955"/>
      <c r="O70" s="955"/>
      <c r="P70" s="956"/>
      <c r="Q70" s="957">
        <v>2025</v>
      </c>
      <c r="R70" s="912"/>
      <c r="S70" s="912"/>
      <c r="T70" s="912"/>
      <c r="U70" s="912"/>
      <c r="V70" s="912">
        <v>639</v>
      </c>
      <c r="W70" s="912"/>
      <c r="X70" s="912"/>
      <c r="Y70" s="912"/>
      <c r="Z70" s="912"/>
      <c r="AA70" s="912">
        <v>1386</v>
      </c>
      <c r="AB70" s="912"/>
      <c r="AC70" s="912"/>
      <c r="AD70" s="912"/>
      <c r="AE70" s="912"/>
      <c r="AF70" s="912">
        <v>1386</v>
      </c>
      <c r="AG70" s="912"/>
      <c r="AH70" s="912"/>
      <c r="AI70" s="912"/>
      <c r="AJ70" s="912"/>
      <c r="AK70" s="912" t="s">
        <v>593</v>
      </c>
      <c r="AL70" s="912"/>
      <c r="AM70" s="912"/>
      <c r="AN70" s="912"/>
      <c r="AO70" s="912"/>
      <c r="AP70" s="912" t="s">
        <v>593</v>
      </c>
      <c r="AQ70" s="912"/>
      <c r="AR70" s="912"/>
      <c r="AS70" s="912"/>
      <c r="AT70" s="912"/>
      <c r="AU70" s="912" t="s">
        <v>593</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579</v>
      </c>
      <c r="C71" s="955"/>
      <c r="D71" s="955"/>
      <c r="E71" s="955"/>
      <c r="F71" s="955"/>
      <c r="G71" s="955"/>
      <c r="H71" s="955"/>
      <c r="I71" s="955"/>
      <c r="J71" s="955"/>
      <c r="K71" s="955"/>
      <c r="L71" s="955"/>
      <c r="M71" s="955"/>
      <c r="N71" s="955"/>
      <c r="O71" s="955"/>
      <c r="P71" s="956"/>
      <c r="Q71" s="957">
        <v>67</v>
      </c>
      <c r="R71" s="912"/>
      <c r="S71" s="912"/>
      <c r="T71" s="912"/>
      <c r="U71" s="912"/>
      <c r="V71" s="912">
        <v>64</v>
      </c>
      <c r="W71" s="912"/>
      <c r="X71" s="912"/>
      <c r="Y71" s="912"/>
      <c r="Z71" s="912"/>
      <c r="AA71" s="912">
        <v>3</v>
      </c>
      <c r="AB71" s="912"/>
      <c r="AC71" s="912"/>
      <c r="AD71" s="912"/>
      <c r="AE71" s="912"/>
      <c r="AF71" s="912">
        <v>3</v>
      </c>
      <c r="AG71" s="912"/>
      <c r="AH71" s="912"/>
      <c r="AI71" s="912"/>
      <c r="AJ71" s="912"/>
      <c r="AK71" s="912" t="s">
        <v>591</v>
      </c>
      <c r="AL71" s="912"/>
      <c r="AM71" s="912"/>
      <c r="AN71" s="912"/>
      <c r="AO71" s="912"/>
      <c r="AP71" s="912" t="s">
        <v>591</v>
      </c>
      <c r="AQ71" s="912"/>
      <c r="AR71" s="912"/>
      <c r="AS71" s="912"/>
      <c r="AT71" s="912"/>
      <c r="AU71" s="912" t="s">
        <v>591</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c r="C72" s="955"/>
      <c r="D72" s="955"/>
      <c r="E72" s="955"/>
      <c r="F72" s="955"/>
      <c r="G72" s="955"/>
      <c r="H72" s="955"/>
      <c r="I72" s="955"/>
      <c r="J72" s="955"/>
      <c r="K72" s="955"/>
      <c r="L72" s="955"/>
      <c r="M72" s="955"/>
      <c r="N72" s="955"/>
      <c r="O72" s="955"/>
      <c r="P72" s="956"/>
      <c r="Q72" s="957"/>
      <c r="R72" s="912"/>
      <c r="S72" s="912"/>
      <c r="T72" s="912"/>
      <c r="U72" s="912"/>
      <c r="V72" s="912"/>
      <c r="W72" s="912"/>
      <c r="X72" s="912"/>
      <c r="Y72" s="912"/>
      <c r="Z72" s="912"/>
      <c r="AA72" s="912"/>
      <c r="AB72" s="912"/>
      <c r="AC72" s="912"/>
      <c r="AD72" s="912"/>
      <c r="AE72" s="912"/>
      <c r="AF72" s="912"/>
      <c r="AG72" s="912"/>
      <c r="AH72" s="912"/>
      <c r="AI72" s="912"/>
      <c r="AJ72" s="912"/>
      <c r="AK72" s="912"/>
      <c r="AL72" s="912"/>
      <c r="AM72" s="912"/>
      <c r="AN72" s="912"/>
      <c r="AO72" s="912"/>
      <c r="AP72" s="912"/>
      <c r="AQ72" s="912"/>
      <c r="AR72" s="912"/>
      <c r="AS72" s="912"/>
      <c r="AT72" s="912"/>
      <c r="AU72" s="912"/>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c r="C73" s="955"/>
      <c r="D73" s="955"/>
      <c r="E73" s="955"/>
      <c r="F73" s="955"/>
      <c r="G73" s="955"/>
      <c r="H73" s="955"/>
      <c r="I73" s="955"/>
      <c r="J73" s="955"/>
      <c r="K73" s="955"/>
      <c r="L73" s="955"/>
      <c r="M73" s="955"/>
      <c r="N73" s="955"/>
      <c r="O73" s="955"/>
      <c r="P73" s="956"/>
      <c r="Q73" s="957"/>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386</v>
      </c>
      <c r="B88" s="871" t="s">
        <v>418</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1413</v>
      </c>
      <c r="AG88" s="923"/>
      <c r="AH88" s="923"/>
      <c r="AI88" s="923"/>
      <c r="AJ88" s="923"/>
      <c r="AK88" s="920"/>
      <c r="AL88" s="920"/>
      <c r="AM88" s="920"/>
      <c r="AN88" s="920"/>
      <c r="AO88" s="920"/>
      <c r="AP88" s="923" t="s">
        <v>590</v>
      </c>
      <c r="AQ88" s="923"/>
      <c r="AR88" s="923"/>
      <c r="AS88" s="923"/>
      <c r="AT88" s="923"/>
      <c r="AU88" s="923" t="s">
        <v>596</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1" t="s">
        <v>419</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573</v>
      </c>
      <c r="CS102" s="931"/>
      <c r="CT102" s="931"/>
      <c r="CU102" s="931"/>
      <c r="CV102" s="974"/>
      <c r="CW102" s="973">
        <v>242</v>
      </c>
      <c r="CX102" s="931"/>
      <c r="CY102" s="931"/>
      <c r="CZ102" s="931"/>
      <c r="DA102" s="974"/>
      <c r="DB102" s="973" t="s">
        <v>597</v>
      </c>
      <c r="DC102" s="931"/>
      <c r="DD102" s="931"/>
      <c r="DE102" s="931"/>
      <c r="DF102" s="974"/>
      <c r="DG102" s="973" t="s">
        <v>598</v>
      </c>
      <c r="DH102" s="931"/>
      <c r="DI102" s="931"/>
      <c r="DJ102" s="931"/>
      <c r="DK102" s="974"/>
      <c r="DL102" s="973">
        <v>45</v>
      </c>
      <c r="DM102" s="931"/>
      <c r="DN102" s="931"/>
      <c r="DO102" s="931"/>
      <c r="DP102" s="974"/>
      <c r="DQ102" s="973">
        <v>5</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420</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421</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424</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425</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426</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427</v>
      </c>
      <c r="AB109" s="976"/>
      <c r="AC109" s="976"/>
      <c r="AD109" s="976"/>
      <c r="AE109" s="977"/>
      <c r="AF109" s="975" t="s">
        <v>304</v>
      </c>
      <c r="AG109" s="976"/>
      <c r="AH109" s="976"/>
      <c r="AI109" s="976"/>
      <c r="AJ109" s="977"/>
      <c r="AK109" s="975" t="s">
        <v>303</v>
      </c>
      <c r="AL109" s="976"/>
      <c r="AM109" s="976"/>
      <c r="AN109" s="976"/>
      <c r="AO109" s="977"/>
      <c r="AP109" s="975" t="s">
        <v>428</v>
      </c>
      <c r="AQ109" s="976"/>
      <c r="AR109" s="976"/>
      <c r="AS109" s="976"/>
      <c r="AT109" s="978"/>
      <c r="AU109" s="995" t="s">
        <v>426</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427</v>
      </c>
      <c r="BR109" s="976"/>
      <c r="BS109" s="976"/>
      <c r="BT109" s="976"/>
      <c r="BU109" s="977"/>
      <c r="BV109" s="975" t="s">
        <v>304</v>
      </c>
      <c r="BW109" s="976"/>
      <c r="BX109" s="976"/>
      <c r="BY109" s="976"/>
      <c r="BZ109" s="977"/>
      <c r="CA109" s="975" t="s">
        <v>303</v>
      </c>
      <c r="CB109" s="976"/>
      <c r="CC109" s="976"/>
      <c r="CD109" s="976"/>
      <c r="CE109" s="977"/>
      <c r="CF109" s="996" t="s">
        <v>428</v>
      </c>
      <c r="CG109" s="996"/>
      <c r="CH109" s="996"/>
      <c r="CI109" s="996"/>
      <c r="CJ109" s="996"/>
      <c r="CK109" s="975" t="s">
        <v>429</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427</v>
      </c>
      <c r="DH109" s="976"/>
      <c r="DI109" s="976"/>
      <c r="DJ109" s="976"/>
      <c r="DK109" s="977"/>
      <c r="DL109" s="975" t="s">
        <v>304</v>
      </c>
      <c r="DM109" s="976"/>
      <c r="DN109" s="976"/>
      <c r="DO109" s="976"/>
      <c r="DP109" s="977"/>
      <c r="DQ109" s="975" t="s">
        <v>303</v>
      </c>
      <c r="DR109" s="976"/>
      <c r="DS109" s="976"/>
      <c r="DT109" s="976"/>
      <c r="DU109" s="977"/>
      <c r="DV109" s="975" t="s">
        <v>428</v>
      </c>
      <c r="DW109" s="976"/>
      <c r="DX109" s="976"/>
      <c r="DY109" s="976"/>
      <c r="DZ109" s="978"/>
    </row>
    <row r="110" spans="1:131" s="246" customFormat="1" ht="26.25" customHeight="1" x14ac:dyDescent="0.15">
      <c r="A110" s="979" t="s">
        <v>430</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3554208</v>
      </c>
      <c r="AB110" s="983"/>
      <c r="AC110" s="983"/>
      <c r="AD110" s="983"/>
      <c r="AE110" s="984"/>
      <c r="AF110" s="985">
        <v>3487628</v>
      </c>
      <c r="AG110" s="983"/>
      <c r="AH110" s="983"/>
      <c r="AI110" s="983"/>
      <c r="AJ110" s="984"/>
      <c r="AK110" s="985">
        <v>3477219</v>
      </c>
      <c r="AL110" s="983"/>
      <c r="AM110" s="983"/>
      <c r="AN110" s="983"/>
      <c r="AO110" s="984"/>
      <c r="AP110" s="986">
        <v>18.2</v>
      </c>
      <c r="AQ110" s="987"/>
      <c r="AR110" s="987"/>
      <c r="AS110" s="987"/>
      <c r="AT110" s="988"/>
      <c r="AU110" s="989" t="s">
        <v>73</v>
      </c>
      <c r="AV110" s="990"/>
      <c r="AW110" s="990"/>
      <c r="AX110" s="990"/>
      <c r="AY110" s="990"/>
      <c r="AZ110" s="1031" t="s">
        <v>431</v>
      </c>
      <c r="BA110" s="980"/>
      <c r="BB110" s="980"/>
      <c r="BC110" s="980"/>
      <c r="BD110" s="980"/>
      <c r="BE110" s="980"/>
      <c r="BF110" s="980"/>
      <c r="BG110" s="980"/>
      <c r="BH110" s="980"/>
      <c r="BI110" s="980"/>
      <c r="BJ110" s="980"/>
      <c r="BK110" s="980"/>
      <c r="BL110" s="980"/>
      <c r="BM110" s="980"/>
      <c r="BN110" s="980"/>
      <c r="BO110" s="980"/>
      <c r="BP110" s="981"/>
      <c r="BQ110" s="1017">
        <v>37601126</v>
      </c>
      <c r="BR110" s="1018"/>
      <c r="BS110" s="1018"/>
      <c r="BT110" s="1018"/>
      <c r="BU110" s="1018"/>
      <c r="BV110" s="1018">
        <v>36821003</v>
      </c>
      <c r="BW110" s="1018"/>
      <c r="BX110" s="1018"/>
      <c r="BY110" s="1018"/>
      <c r="BZ110" s="1018"/>
      <c r="CA110" s="1018">
        <v>36163657</v>
      </c>
      <c r="CB110" s="1018"/>
      <c r="CC110" s="1018"/>
      <c r="CD110" s="1018"/>
      <c r="CE110" s="1018"/>
      <c r="CF110" s="1032">
        <v>189.5</v>
      </c>
      <c r="CG110" s="1033"/>
      <c r="CH110" s="1033"/>
      <c r="CI110" s="1033"/>
      <c r="CJ110" s="1033"/>
      <c r="CK110" s="1034" t="s">
        <v>432</v>
      </c>
      <c r="CL110" s="1035"/>
      <c r="CM110" s="1014" t="s">
        <v>433</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434</v>
      </c>
      <c r="DH110" s="1018"/>
      <c r="DI110" s="1018"/>
      <c r="DJ110" s="1018"/>
      <c r="DK110" s="1018"/>
      <c r="DL110" s="1018" t="s">
        <v>434</v>
      </c>
      <c r="DM110" s="1018"/>
      <c r="DN110" s="1018"/>
      <c r="DO110" s="1018"/>
      <c r="DP110" s="1018"/>
      <c r="DQ110" s="1018" t="s">
        <v>434</v>
      </c>
      <c r="DR110" s="1018"/>
      <c r="DS110" s="1018"/>
      <c r="DT110" s="1018"/>
      <c r="DU110" s="1018"/>
      <c r="DV110" s="1019" t="s">
        <v>435</v>
      </c>
      <c r="DW110" s="1019"/>
      <c r="DX110" s="1019"/>
      <c r="DY110" s="1019"/>
      <c r="DZ110" s="1020"/>
    </row>
    <row r="111" spans="1:131" s="246" customFormat="1" ht="26.25" customHeight="1" x14ac:dyDescent="0.15">
      <c r="A111" s="1021" t="s">
        <v>436</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435</v>
      </c>
      <c r="AB111" s="1025"/>
      <c r="AC111" s="1025"/>
      <c r="AD111" s="1025"/>
      <c r="AE111" s="1026"/>
      <c r="AF111" s="1027" t="s">
        <v>435</v>
      </c>
      <c r="AG111" s="1025"/>
      <c r="AH111" s="1025"/>
      <c r="AI111" s="1025"/>
      <c r="AJ111" s="1026"/>
      <c r="AK111" s="1027" t="s">
        <v>434</v>
      </c>
      <c r="AL111" s="1025"/>
      <c r="AM111" s="1025"/>
      <c r="AN111" s="1025"/>
      <c r="AO111" s="1026"/>
      <c r="AP111" s="1028" t="s">
        <v>434</v>
      </c>
      <c r="AQ111" s="1029"/>
      <c r="AR111" s="1029"/>
      <c r="AS111" s="1029"/>
      <c r="AT111" s="1030"/>
      <c r="AU111" s="991"/>
      <c r="AV111" s="992"/>
      <c r="AW111" s="992"/>
      <c r="AX111" s="992"/>
      <c r="AY111" s="992"/>
      <c r="AZ111" s="1040" t="s">
        <v>437</v>
      </c>
      <c r="BA111" s="1041"/>
      <c r="BB111" s="1041"/>
      <c r="BC111" s="1041"/>
      <c r="BD111" s="1041"/>
      <c r="BE111" s="1041"/>
      <c r="BF111" s="1041"/>
      <c r="BG111" s="1041"/>
      <c r="BH111" s="1041"/>
      <c r="BI111" s="1041"/>
      <c r="BJ111" s="1041"/>
      <c r="BK111" s="1041"/>
      <c r="BL111" s="1041"/>
      <c r="BM111" s="1041"/>
      <c r="BN111" s="1041"/>
      <c r="BO111" s="1041"/>
      <c r="BP111" s="1042"/>
      <c r="BQ111" s="1010">
        <v>1888573</v>
      </c>
      <c r="BR111" s="1011"/>
      <c r="BS111" s="1011"/>
      <c r="BT111" s="1011"/>
      <c r="BU111" s="1011"/>
      <c r="BV111" s="1011">
        <v>1959522</v>
      </c>
      <c r="BW111" s="1011"/>
      <c r="BX111" s="1011"/>
      <c r="BY111" s="1011"/>
      <c r="BZ111" s="1011"/>
      <c r="CA111" s="1011">
        <v>1761016</v>
      </c>
      <c r="CB111" s="1011"/>
      <c r="CC111" s="1011"/>
      <c r="CD111" s="1011"/>
      <c r="CE111" s="1011"/>
      <c r="CF111" s="1005">
        <v>9.1999999999999993</v>
      </c>
      <c r="CG111" s="1006"/>
      <c r="CH111" s="1006"/>
      <c r="CI111" s="1006"/>
      <c r="CJ111" s="1006"/>
      <c r="CK111" s="1036"/>
      <c r="CL111" s="1037"/>
      <c r="CM111" s="1007" t="s">
        <v>438</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435</v>
      </c>
      <c r="DH111" s="1011"/>
      <c r="DI111" s="1011"/>
      <c r="DJ111" s="1011"/>
      <c r="DK111" s="1011"/>
      <c r="DL111" s="1011" t="s">
        <v>435</v>
      </c>
      <c r="DM111" s="1011"/>
      <c r="DN111" s="1011"/>
      <c r="DO111" s="1011"/>
      <c r="DP111" s="1011"/>
      <c r="DQ111" s="1011" t="s">
        <v>435</v>
      </c>
      <c r="DR111" s="1011"/>
      <c r="DS111" s="1011"/>
      <c r="DT111" s="1011"/>
      <c r="DU111" s="1011"/>
      <c r="DV111" s="1012" t="s">
        <v>434</v>
      </c>
      <c r="DW111" s="1012"/>
      <c r="DX111" s="1012"/>
      <c r="DY111" s="1012"/>
      <c r="DZ111" s="1013"/>
    </row>
    <row r="112" spans="1:131" s="246" customFormat="1" ht="26.25" customHeight="1" x14ac:dyDescent="0.15">
      <c r="A112" s="1043" t="s">
        <v>439</v>
      </c>
      <c r="B112" s="1044"/>
      <c r="C112" s="1041" t="s">
        <v>440</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v>33333</v>
      </c>
      <c r="AB112" s="1050"/>
      <c r="AC112" s="1050"/>
      <c r="AD112" s="1050"/>
      <c r="AE112" s="1051"/>
      <c r="AF112" s="1052">
        <v>16667</v>
      </c>
      <c r="AG112" s="1050"/>
      <c r="AH112" s="1050"/>
      <c r="AI112" s="1050"/>
      <c r="AJ112" s="1051"/>
      <c r="AK112" s="1052" t="s">
        <v>435</v>
      </c>
      <c r="AL112" s="1050"/>
      <c r="AM112" s="1050"/>
      <c r="AN112" s="1050"/>
      <c r="AO112" s="1051"/>
      <c r="AP112" s="1053" t="s">
        <v>435</v>
      </c>
      <c r="AQ112" s="1054"/>
      <c r="AR112" s="1054"/>
      <c r="AS112" s="1054"/>
      <c r="AT112" s="1055"/>
      <c r="AU112" s="991"/>
      <c r="AV112" s="992"/>
      <c r="AW112" s="992"/>
      <c r="AX112" s="992"/>
      <c r="AY112" s="992"/>
      <c r="AZ112" s="1040" t="s">
        <v>441</v>
      </c>
      <c r="BA112" s="1041"/>
      <c r="BB112" s="1041"/>
      <c r="BC112" s="1041"/>
      <c r="BD112" s="1041"/>
      <c r="BE112" s="1041"/>
      <c r="BF112" s="1041"/>
      <c r="BG112" s="1041"/>
      <c r="BH112" s="1041"/>
      <c r="BI112" s="1041"/>
      <c r="BJ112" s="1041"/>
      <c r="BK112" s="1041"/>
      <c r="BL112" s="1041"/>
      <c r="BM112" s="1041"/>
      <c r="BN112" s="1041"/>
      <c r="BO112" s="1041"/>
      <c r="BP112" s="1042"/>
      <c r="BQ112" s="1010">
        <v>9966829</v>
      </c>
      <c r="BR112" s="1011"/>
      <c r="BS112" s="1011"/>
      <c r="BT112" s="1011"/>
      <c r="BU112" s="1011"/>
      <c r="BV112" s="1011">
        <v>9585579</v>
      </c>
      <c r="BW112" s="1011"/>
      <c r="BX112" s="1011"/>
      <c r="BY112" s="1011"/>
      <c r="BZ112" s="1011"/>
      <c r="CA112" s="1011">
        <v>9529672</v>
      </c>
      <c r="CB112" s="1011"/>
      <c r="CC112" s="1011"/>
      <c r="CD112" s="1011"/>
      <c r="CE112" s="1011"/>
      <c r="CF112" s="1005">
        <v>49.9</v>
      </c>
      <c r="CG112" s="1006"/>
      <c r="CH112" s="1006"/>
      <c r="CI112" s="1006"/>
      <c r="CJ112" s="1006"/>
      <c r="CK112" s="1036"/>
      <c r="CL112" s="1037"/>
      <c r="CM112" s="1007" t="s">
        <v>442</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435</v>
      </c>
      <c r="DH112" s="1011"/>
      <c r="DI112" s="1011"/>
      <c r="DJ112" s="1011"/>
      <c r="DK112" s="1011"/>
      <c r="DL112" s="1011" t="s">
        <v>435</v>
      </c>
      <c r="DM112" s="1011"/>
      <c r="DN112" s="1011"/>
      <c r="DO112" s="1011"/>
      <c r="DP112" s="1011"/>
      <c r="DQ112" s="1011" t="s">
        <v>435</v>
      </c>
      <c r="DR112" s="1011"/>
      <c r="DS112" s="1011"/>
      <c r="DT112" s="1011"/>
      <c r="DU112" s="1011"/>
      <c r="DV112" s="1012" t="s">
        <v>434</v>
      </c>
      <c r="DW112" s="1012"/>
      <c r="DX112" s="1012"/>
      <c r="DY112" s="1012"/>
      <c r="DZ112" s="1013"/>
    </row>
    <row r="113" spans="1:130" s="246" customFormat="1" ht="26.25" customHeight="1" x14ac:dyDescent="0.15">
      <c r="A113" s="1045"/>
      <c r="B113" s="1046"/>
      <c r="C113" s="1041" t="s">
        <v>443</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1031815</v>
      </c>
      <c r="AB113" s="1025"/>
      <c r="AC113" s="1025"/>
      <c r="AD113" s="1025"/>
      <c r="AE113" s="1026"/>
      <c r="AF113" s="1027">
        <v>980547</v>
      </c>
      <c r="AG113" s="1025"/>
      <c r="AH113" s="1025"/>
      <c r="AI113" s="1025"/>
      <c r="AJ113" s="1026"/>
      <c r="AK113" s="1027">
        <v>942233</v>
      </c>
      <c r="AL113" s="1025"/>
      <c r="AM113" s="1025"/>
      <c r="AN113" s="1025"/>
      <c r="AO113" s="1026"/>
      <c r="AP113" s="1028">
        <v>4.9000000000000004</v>
      </c>
      <c r="AQ113" s="1029"/>
      <c r="AR113" s="1029"/>
      <c r="AS113" s="1029"/>
      <c r="AT113" s="1030"/>
      <c r="AU113" s="991"/>
      <c r="AV113" s="992"/>
      <c r="AW113" s="992"/>
      <c r="AX113" s="992"/>
      <c r="AY113" s="992"/>
      <c r="AZ113" s="1040" t="s">
        <v>444</v>
      </c>
      <c r="BA113" s="1041"/>
      <c r="BB113" s="1041"/>
      <c r="BC113" s="1041"/>
      <c r="BD113" s="1041"/>
      <c r="BE113" s="1041"/>
      <c r="BF113" s="1041"/>
      <c r="BG113" s="1041"/>
      <c r="BH113" s="1041"/>
      <c r="BI113" s="1041"/>
      <c r="BJ113" s="1041"/>
      <c r="BK113" s="1041"/>
      <c r="BL113" s="1041"/>
      <c r="BM113" s="1041"/>
      <c r="BN113" s="1041"/>
      <c r="BO113" s="1041"/>
      <c r="BP113" s="1042"/>
      <c r="BQ113" s="1010" t="s">
        <v>435</v>
      </c>
      <c r="BR113" s="1011"/>
      <c r="BS113" s="1011"/>
      <c r="BT113" s="1011"/>
      <c r="BU113" s="1011"/>
      <c r="BV113" s="1011" t="s">
        <v>435</v>
      </c>
      <c r="BW113" s="1011"/>
      <c r="BX113" s="1011"/>
      <c r="BY113" s="1011"/>
      <c r="BZ113" s="1011"/>
      <c r="CA113" s="1011" t="s">
        <v>435</v>
      </c>
      <c r="CB113" s="1011"/>
      <c r="CC113" s="1011"/>
      <c r="CD113" s="1011"/>
      <c r="CE113" s="1011"/>
      <c r="CF113" s="1005" t="s">
        <v>435</v>
      </c>
      <c r="CG113" s="1006"/>
      <c r="CH113" s="1006"/>
      <c r="CI113" s="1006"/>
      <c r="CJ113" s="1006"/>
      <c r="CK113" s="1036"/>
      <c r="CL113" s="1037"/>
      <c r="CM113" s="1007" t="s">
        <v>445</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435</v>
      </c>
      <c r="DH113" s="1050"/>
      <c r="DI113" s="1050"/>
      <c r="DJ113" s="1050"/>
      <c r="DK113" s="1051"/>
      <c r="DL113" s="1052" t="s">
        <v>435</v>
      </c>
      <c r="DM113" s="1050"/>
      <c r="DN113" s="1050"/>
      <c r="DO113" s="1050"/>
      <c r="DP113" s="1051"/>
      <c r="DQ113" s="1052" t="s">
        <v>434</v>
      </c>
      <c r="DR113" s="1050"/>
      <c r="DS113" s="1050"/>
      <c r="DT113" s="1050"/>
      <c r="DU113" s="1051"/>
      <c r="DV113" s="1053" t="s">
        <v>435</v>
      </c>
      <c r="DW113" s="1054"/>
      <c r="DX113" s="1054"/>
      <c r="DY113" s="1054"/>
      <c r="DZ113" s="1055"/>
    </row>
    <row r="114" spans="1:130" s="246" customFormat="1" ht="26.25" customHeight="1" x14ac:dyDescent="0.15">
      <c r="A114" s="1045"/>
      <c r="B114" s="1046"/>
      <c r="C114" s="1041" t="s">
        <v>446</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45075</v>
      </c>
      <c r="AB114" s="1050"/>
      <c r="AC114" s="1050"/>
      <c r="AD114" s="1050"/>
      <c r="AE114" s="1051"/>
      <c r="AF114" s="1052">
        <v>43309</v>
      </c>
      <c r="AG114" s="1050"/>
      <c r="AH114" s="1050"/>
      <c r="AI114" s="1050"/>
      <c r="AJ114" s="1051"/>
      <c r="AK114" s="1052">
        <v>45883</v>
      </c>
      <c r="AL114" s="1050"/>
      <c r="AM114" s="1050"/>
      <c r="AN114" s="1050"/>
      <c r="AO114" s="1051"/>
      <c r="AP114" s="1053">
        <v>0.2</v>
      </c>
      <c r="AQ114" s="1054"/>
      <c r="AR114" s="1054"/>
      <c r="AS114" s="1054"/>
      <c r="AT114" s="1055"/>
      <c r="AU114" s="991"/>
      <c r="AV114" s="992"/>
      <c r="AW114" s="992"/>
      <c r="AX114" s="992"/>
      <c r="AY114" s="992"/>
      <c r="AZ114" s="1040" t="s">
        <v>447</v>
      </c>
      <c r="BA114" s="1041"/>
      <c r="BB114" s="1041"/>
      <c r="BC114" s="1041"/>
      <c r="BD114" s="1041"/>
      <c r="BE114" s="1041"/>
      <c r="BF114" s="1041"/>
      <c r="BG114" s="1041"/>
      <c r="BH114" s="1041"/>
      <c r="BI114" s="1041"/>
      <c r="BJ114" s="1041"/>
      <c r="BK114" s="1041"/>
      <c r="BL114" s="1041"/>
      <c r="BM114" s="1041"/>
      <c r="BN114" s="1041"/>
      <c r="BO114" s="1041"/>
      <c r="BP114" s="1042"/>
      <c r="BQ114" s="1010">
        <v>5336419</v>
      </c>
      <c r="BR114" s="1011"/>
      <c r="BS114" s="1011"/>
      <c r="BT114" s="1011"/>
      <c r="BU114" s="1011"/>
      <c r="BV114" s="1011">
        <v>5221235</v>
      </c>
      <c r="BW114" s="1011"/>
      <c r="BX114" s="1011"/>
      <c r="BY114" s="1011"/>
      <c r="BZ114" s="1011"/>
      <c r="CA114" s="1011">
        <v>5024048</v>
      </c>
      <c r="CB114" s="1011"/>
      <c r="CC114" s="1011"/>
      <c r="CD114" s="1011"/>
      <c r="CE114" s="1011"/>
      <c r="CF114" s="1005">
        <v>26.3</v>
      </c>
      <c r="CG114" s="1006"/>
      <c r="CH114" s="1006"/>
      <c r="CI114" s="1006"/>
      <c r="CJ114" s="1006"/>
      <c r="CK114" s="1036"/>
      <c r="CL114" s="1037"/>
      <c r="CM114" s="1007" t="s">
        <v>448</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v>15246</v>
      </c>
      <c r="DH114" s="1050"/>
      <c r="DI114" s="1050"/>
      <c r="DJ114" s="1050"/>
      <c r="DK114" s="1051"/>
      <c r="DL114" s="1052">
        <v>12305</v>
      </c>
      <c r="DM114" s="1050"/>
      <c r="DN114" s="1050"/>
      <c r="DO114" s="1050"/>
      <c r="DP114" s="1051"/>
      <c r="DQ114" s="1052">
        <v>9311</v>
      </c>
      <c r="DR114" s="1050"/>
      <c r="DS114" s="1050"/>
      <c r="DT114" s="1050"/>
      <c r="DU114" s="1051"/>
      <c r="DV114" s="1053">
        <v>0</v>
      </c>
      <c r="DW114" s="1054"/>
      <c r="DX114" s="1054"/>
      <c r="DY114" s="1054"/>
      <c r="DZ114" s="1055"/>
    </row>
    <row r="115" spans="1:130" s="246" customFormat="1" ht="26.25" customHeight="1" x14ac:dyDescent="0.15">
      <c r="A115" s="1045"/>
      <c r="B115" s="1046"/>
      <c r="C115" s="1041" t="s">
        <v>449</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235634</v>
      </c>
      <c r="AB115" s="1025"/>
      <c r="AC115" s="1025"/>
      <c r="AD115" s="1025"/>
      <c r="AE115" s="1026"/>
      <c r="AF115" s="1027">
        <v>219206</v>
      </c>
      <c r="AG115" s="1025"/>
      <c r="AH115" s="1025"/>
      <c r="AI115" s="1025"/>
      <c r="AJ115" s="1026"/>
      <c r="AK115" s="1027">
        <v>206057</v>
      </c>
      <c r="AL115" s="1025"/>
      <c r="AM115" s="1025"/>
      <c r="AN115" s="1025"/>
      <c r="AO115" s="1026"/>
      <c r="AP115" s="1028">
        <v>1.1000000000000001</v>
      </c>
      <c r="AQ115" s="1029"/>
      <c r="AR115" s="1029"/>
      <c r="AS115" s="1029"/>
      <c r="AT115" s="1030"/>
      <c r="AU115" s="991"/>
      <c r="AV115" s="992"/>
      <c r="AW115" s="992"/>
      <c r="AX115" s="992"/>
      <c r="AY115" s="992"/>
      <c r="AZ115" s="1040" t="s">
        <v>450</v>
      </c>
      <c r="BA115" s="1041"/>
      <c r="BB115" s="1041"/>
      <c r="BC115" s="1041"/>
      <c r="BD115" s="1041"/>
      <c r="BE115" s="1041"/>
      <c r="BF115" s="1041"/>
      <c r="BG115" s="1041"/>
      <c r="BH115" s="1041"/>
      <c r="BI115" s="1041"/>
      <c r="BJ115" s="1041"/>
      <c r="BK115" s="1041"/>
      <c r="BL115" s="1041"/>
      <c r="BM115" s="1041"/>
      <c r="BN115" s="1041"/>
      <c r="BO115" s="1041"/>
      <c r="BP115" s="1042"/>
      <c r="BQ115" s="1010">
        <v>28215</v>
      </c>
      <c r="BR115" s="1011"/>
      <c r="BS115" s="1011"/>
      <c r="BT115" s="1011"/>
      <c r="BU115" s="1011"/>
      <c r="BV115" s="1011">
        <v>15740</v>
      </c>
      <c r="BW115" s="1011"/>
      <c r="BX115" s="1011"/>
      <c r="BY115" s="1011"/>
      <c r="BZ115" s="1011"/>
      <c r="CA115" s="1011">
        <v>13239</v>
      </c>
      <c r="CB115" s="1011"/>
      <c r="CC115" s="1011"/>
      <c r="CD115" s="1011"/>
      <c r="CE115" s="1011"/>
      <c r="CF115" s="1005">
        <v>0.1</v>
      </c>
      <c r="CG115" s="1006"/>
      <c r="CH115" s="1006"/>
      <c r="CI115" s="1006"/>
      <c r="CJ115" s="1006"/>
      <c r="CK115" s="1036"/>
      <c r="CL115" s="1037"/>
      <c r="CM115" s="1040" t="s">
        <v>451</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435</v>
      </c>
      <c r="DH115" s="1050"/>
      <c r="DI115" s="1050"/>
      <c r="DJ115" s="1050"/>
      <c r="DK115" s="1051"/>
      <c r="DL115" s="1052" t="s">
        <v>435</v>
      </c>
      <c r="DM115" s="1050"/>
      <c r="DN115" s="1050"/>
      <c r="DO115" s="1050"/>
      <c r="DP115" s="1051"/>
      <c r="DQ115" s="1052" t="s">
        <v>435</v>
      </c>
      <c r="DR115" s="1050"/>
      <c r="DS115" s="1050"/>
      <c r="DT115" s="1050"/>
      <c r="DU115" s="1051"/>
      <c r="DV115" s="1053" t="s">
        <v>435</v>
      </c>
      <c r="DW115" s="1054"/>
      <c r="DX115" s="1054"/>
      <c r="DY115" s="1054"/>
      <c r="DZ115" s="1055"/>
    </row>
    <row r="116" spans="1:130" s="246" customFormat="1" ht="26.25" customHeight="1" x14ac:dyDescent="0.15">
      <c r="A116" s="1047"/>
      <c r="B116" s="1048"/>
      <c r="C116" s="1056" t="s">
        <v>452</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435</v>
      </c>
      <c r="AB116" s="1050"/>
      <c r="AC116" s="1050"/>
      <c r="AD116" s="1050"/>
      <c r="AE116" s="1051"/>
      <c r="AF116" s="1052" t="s">
        <v>435</v>
      </c>
      <c r="AG116" s="1050"/>
      <c r="AH116" s="1050"/>
      <c r="AI116" s="1050"/>
      <c r="AJ116" s="1051"/>
      <c r="AK116" s="1052" t="s">
        <v>434</v>
      </c>
      <c r="AL116" s="1050"/>
      <c r="AM116" s="1050"/>
      <c r="AN116" s="1050"/>
      <c r="AO116" s="1051"/>
      <c r="AP116" s="1053" t="s">
        <v>434</v>
      </c>
      <c r="AQ116" s="1054"/>
      <c r="AR116" s="1054"/>
      <c r="AS116" s="1054"/>
      <c r="AT116" s="1055"/>
      <c r="AU116" s="991"/>
      <c r="AV116" s="992"/>
      <c r="AW116" s="992"/>
      <c r="AX116" s="992"/>
      <c r="AY116" s="992"/>
      <c r="AZ116" s="1058" t="s">
        <v>453</v>
      </c>
      <c r="BA116" s="1059"/>
      <c r="BB116" s="1059"/>
      <c r="BC116" s="1059"/>
      <c r="BD116" s="1059"/>
      <c r="BE116" s="1059"/>
      <c r="BF116" s="1059"/>
      <c r="BG116" s="1059"/>
      <c r="BH116" s="1059"/>
      <c r="BI116" s="1059"/>
      <c r="BJ116" s="1059"/>
      <c r="BK116" s="1059"/>
      <c r="BL116" s="1059"/>
      <c r="BM116" s="1059"/>
      <c r="BN116" s="1059"/>
      <c r="BO116" s="1059"/>
      <c r="BP116" s="1060"/>
      <c r="BQ116" s="1010" t="s">
        <v>435</v>
      </c>
      <c r="BR116" s="1011"/>
      <c r="BS116" s="1011"/>
      <c r="BT116" s="1011"/>
      <c r="BU116" s="1011"/>
      <c r="BV116" s="1011" t="s">
        <v>435</v>
      </c>
      <c r="BW116" s="1011"/>
      <c r="BX116" s="1011"/>
      <c r="BY116" s="1011"/>
      <c r="BZ116" s="1011"/>
      <c r="CA116" s="1011" t="s">
        <v>435</v>
      </c>
      <c r="CB116" s="1011"/>
      <c r="CC116" s="1011"/>
      <c r="CD116" s="1011"/>
      <c r="CE116" s="1011"/>
      <c r="CF116" s="1005" t="s">
        <v>434</v>
      </c>
      <c r="CG116" s="1006"/>
      <c r="CH116" s="1006"/>
      <c r="CI116" s="1006"/>
      <c r="CJ116" s="1006"/>
      <c r="CK116" s="1036"/>
      <c r="CL116" s="1037"/>
      <c r="CM116" s="1007" t="s">
        <v>454</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157030</v>
      </c>
      <c r="DH116" s="1050"/>
      <c r="DI116" s="1050"/>
      <c r="DJ116" s="1050"/>
      <c r="DK116" s="1051"/>
      <c r="DL116" s="1052">
        <v>129292</v>
      </c>
      <c r="DM116" s="1050"/>
      <c r="DN116" s="1050"/>
      <c r="DO116" s="1050"/>
      <c r="DP116" s="1051"/>
      <c r="DQ116" s="1052">
        <v>102770</v>
      </c>
      <c r="DR116" s="1050"/>
      <c r="DS116" s="1050"/>
      <c r="DT116" s="1050"/>
      <c r="DU116" s="1051"/>
      <c r="DV116" s="1053">
        <v>0.5</v>
      </c>
      <c r="DW116" s="1054"/>
      <c r="DX116" s="1054"/>
      <c r="DY116" s="1054"/>
      <c r="DZ116" s="1055"/>
    </row>
    <row r="117" spans="1:130" s="246" customFormat="1" ht="26.25" customHeight="1" x14ac:dyDescent="0.15">
      <c r="A117" s="995" t="s">
        <v>185</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455</v>
      </c>
      <c r="Z117" s="977"/>
      <c r="AA117" s="1067">
        <v>4900065</v>
      </c>
      <c r="AB117" s="1068"/>
      <c r="AC117" s="1068"/>
      <c r="AD117" s="1068"/>
      <c r="AE117" s="1069"/>
      <c r="AF117" s="1070">
        <v>4747357</v>
      </c>
      <c r="AG117" s="1068"/>
      <c r="AH117" s="1068"/>
      <c r="AI117" s="1068"/>
      <c r="AJ117" s="1069"/>
      <c r="AK117" s="1070">
        <v>4671392</v>
      </c>
      <c r="AL117" s="1068"/>
      <c r="AM117" s="1068"/>
      <c r="AN117" s="1068"/>
      <c r="AO117" s="1069"/>
      <c r="AP117" s="1071"/>
      <c r="AQ117" s="1072"/>
      <c r="AR117" s="1072"/>
      <c r="AS117" s="1072"/>
      <c r="AT117" s="1073"/>
      <c r="AU117" s="991"/>
      <c r="AV117" s="992"/>
      <c r="AW117" s="992"/>
      <c r="AX117" s="992"/>
      <c r="AY117" s="992"/>
      <c r="AZ117" s="1058" t="s">
        <v>456</v>
      </c>
      <c r="BA117" s="1059"/>
      <c r="BB117" s="1059"/>
      <c r="BC117" s="1059"/>
      <c r="BD117" s="1059"/>
      <c r="BE117" s="1059"/>
      <c r="BF117" s="1059"/>
      <c r="BG117" s="1059"/>
      <c r="BH117" s="1059"/>
      <c r="BI117" s="1059"/>
      <c r="BJ117" s="1059"/>
      <c r="BK117" s="1059"/>
      <c r="BL117" s="1059"/>
      <c r="BM117" s="1059"/>
      <c r="BN117" s="1059"/>
      <c r="BO117" s="1059"/>
      <c r="BP117" s="1060"/>
      <c r="BQ117" s="1010" t="s">
        <v>129</v>
      </c>
      <c r="BR117" s="1011"/>
      <c r="BS117" s="1011"/>
      <c r="BT117" s="1011"/>
      <c r="BU117" s="1011"/>
      <c r="BV117" s="1011" t="s">
        <v>457</v>
      </c>
      <c r="BW117" s="1011"/>
      <c r="BX117" s="1011"/>
      <c r="BY117" s="1011"/>
      <c r="BZ117" s="1011"/>
      <c r="CA117" s="1011" t="s">
        <v>129</v>
      </c>
      <c r="CB117" s="1011"/>
      <c r="CC117" s="1011"/>
      <c r="CD117" s="1011"/>
      <c r="CE117" s="1011"/>
      <c r="CF117" s="1005" t="s">
        <v>458</v>
      </c>
      <c r="CG117" s="1006"/>
      <c r="CH117" s="1006"/>
      <c r="CI117" s="1006"/>
      <c r="CJ117" s="1006"/>
      <c r="CK117" s="1036"/>
      <c r="CL117" s="1037"/>
      <c r="CM117" s="1007" t="s">
        <v>459</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129</v>
      </c>
      <c r="DH117" s="1050"/>
      <c r="DI117" s="1050"/>
      <c r="DJ117" s="1050"/>
      <c r="DK117" s="1051"/>
      <c r="DL117" s="1052" t="s">
        <v>129</v>
      </c>
      <c r="DM117" s="1050"/>
      <c r="DN117" s="1050"/>
      <c r="DO117" s="1050"/>
      <c r="DP117" s="1051"/>
      <c r="DQ117" s="1052" t="s">
        <v>129</v>
      </c>
      <c r="DR117" s="1050"/>
      <c r="DS117" s="1050"/>
      <c r="DT117" s="1050"/>
      <c r="DU117" s="1051"/>
      <c r="DV117" s="1053" t="s">
        <v>129</v>
      </c>
      <c r="DW117" s="1054"/>
      <c r="DX117" s="1054"/>
      <c r="DY117" s="1054"/>
      <c r="DZ117" s="1055"/>
    </row>
    <row r="118" spans="1:130" s="246" customFormat="1" ht="26.25" customHeight="1" x14ac:dyDescent="0.15">
      <c r="A118" s="995" t="s">
        <v>429</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427</v>
      </c>
      <c r="AB118" s="976"/>
      <c r="AC118" s="976"/>
      <c r="AD118" s="976"/>
      <c r="AE118" s="977"/>
      <c r="AF118" s="975" t="s">
        <v>304</v>
      </c>
      <c r="AG118" s="976"/>
      <c r="AH118" s="976"/>
      <c r="AI118" s="976"/>
      <c r="AJ118" s="977"/>
      <c r="AK118" s="975" t="s">
        <v>303</v>
      </c>
      <c r="AL118" s="976"/>
      <c r="AM118" s="976"/>
      <c r="AN118" s="976"/>
      <c r="AO118" s="977"/>
      <c r="AP118" s="1062" t="s">
        <v>428</v>
      </c>
      <c r="AQ118" s="1063"/>
      <c r="AR118" s="1063"/>
      <c r="AS118" s="1063"/>
      <c r="AT118" s="1064"/>
      <c r="AU118" s="991"/>
      <c r="AV118" s="992"/>
      <c r="AW118" s="992"/>
      <c r="AX118" s="992"/>
      <c r="AY118" s="992"/>
      <c r="AZ118" s="1065" t="s">
        <v>460</v>
      </c>
      <c r="BA118" s="1056"/>
      <c r="BB118" s="1056"/>
      <c r="BC118" s="1056"/>
      <c r="BD118" s="1056"/>
      <c r="BE118" s="1056"/>
      <c r="BF118" s="1056"/>
      <c r="BG118" s="1056"/>
      <c r="BH118" s="1056"/>
      <c r="BI118" s="1056"/>
      <c r="BJ118" s="1056"/>
      <c r="BK118" s="1056"/>
      <c r="BL118" s="1056"/>
      <c r="BM118" s="1056"/>
      <c r="BN118" s="1056"/>
      <c r="BO118" s="1056"/>
      <c r="BP118" s="1057"/>
      <c r="BQ118" s="1088" t="s">
        <v>129</v>
      </c>
      <c r="BR118" s="1089"/>
      <c r="BS118" s="1089"/>
      <c r="BT118" s="1089"/>
      <c r="BU118" s="1089"/>
      <c r="BV118" s="1089" t="s">
        <v>129</v>
      </c>
      <c r="BW118" s="1089"/>
      <c r="BX118" s="1089"/>
      <c r="BY118" s="1089"/>
      <c r="BZ118" s="1089"/>
      <c r="CA118" s="1089" t="s">
        <v>458</v>
      </c>
      <c r="CB118" s="1089"/>
      <c r="CC118" s="1089"/>
      <c r="CD118" s="1089"/>
      <c r="CE118" s="1089"/>
      <c r="CF118" s="1005" t="s">
        <v>129</v>
      </c>
      <c r="CG118" s="1006"/>
      <c r="CH118" s="1006"/>
      <c r="CI118" s="1006"/>
      <c r="CJ118" s="1006"/>
      <c r="CK118" s="1036"/>
      <c r="CL118" s="1037"/>
      <c r="CM118" s="1007" t="s">
        <v>461</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129</v>
      </c>
      <c r="DH118" s="1050"/>
      <c r="DI118" s="1050"/>
      <c r="DJ118" s="1050"/>
      <c r="DK118" s="1051"/>
      <c r="DL118" s="1052" t="s">
        <v>129</v>
      </c>
      <c r="DM118" s="1050"/>
      <c r="DN118" s="1050"/>
      <c r="DO118" s="1050"/>
      <c r="DP118" s="1051"/>
      <c r="DQ118" s="1052" t="s">
        <v>462</v>
      </c>
      <c r="DR118" s="1050"/>
      <c r="DS118" s="1050"/>
      <c r="DT118" s="1050"/>
      <c r="DU118" s="1051"/>
      <c r="DV118" s="1053" t="s">
        <v>129</v>
      </c>
      <c r="DW118" s="1054"/>
      <c r="DX118" s="1054"/>
      <c r="DY118" s="1054"/>
      <c r="DZ118" s="1055"/>
    </row>
    <row r="119" spans="1:130" s="246" customFormat="1" ht="26.25" customHeight="1" x14ac:dyDescent="0.15">
      <c r="A119" s="1149" t="s">
        <v>432</v>
      </c>
      <c r="B119" s="1035"/>
      <c r="C119" s="1014" t="s">
        <v>433</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457</v>
      </c>
      <c r="AB119" s="983"/>
      <c r="AC119" s="983"/>
      <c r="AD119" s="983"/>
      <c r="AE119" s="984"/>
      <c r="AF119" s="985" t="s">
        <v>129</v>
      </c>
      <c r="AG119" s="983"/>
      <c r="AH119" s="983"/>
      <c r="AI119" s="983"/>
      <c r="AJ119" s="984"/>
      <c r="AK119" s="985" t="s">
        <v>129</v>
      </c>
      <c r="AL119" s="983"/>
      <c r="AM119" s="983"/>
      <c r="AN119" s="983"/>
      <c r="AO119" s="984"/>
      <c r="AP119" s="986" t="s">
        <v>129</v>
      </c>
      <c r="AQ119" s="987"/>
      <c r="AR119" s="987"/>
      <c r="AS119" s="987"/>
      <c r="AT119" s="988"/>
      <c r="AU119" s="993"/>
      <c r="AV119" s="994"/>
      <c r="AW119" s="994"/>
      <c r="AX119" s="994"/>
      <c r="AY119" s="994"/>
      <c r="AZ119" s="277" t="s">
        <v>185</v>
      </c>
      <c r="BA119" s="277"/>
      <c r="BB119" s="277"/>
      <c r="BC119" s="277"/>
      <c r="BD119" s="277"/>
      <c r="BE119" s="277"/>
      <c r="BF119" s="277"/>
      <c r="BG119" s="277"/>
      <c r="BH119" s="277"/>
      <c r="BI119" s="277"/>
      <c r="BJ119" s="277"/>
      <c r="BK119" s="277"/>
      <c r="BL119" s="277"/>
      <c r="BM119" s="277"/>
      <c r="BN119" s="277"/>
      <c r="BO119" s="1066" t="s">
        <v>463</v>
      </c>
      <c r="BP119" s="1097"/>
      <c r="BQ119" s="1088">
        <v>54821162</v>
      </c>
      <c r="BR119" s="1089"/>
      <c r="BS119" s="1089"/>
      <c r="BT119" s="1089"/>
      <c r="BU119" s="1089"/>
      <c r="BV119" s="1089">
        <v>53603079</v>
      </c>
      <c r="BW119" s="1089"/>
      <c r="BX119" s="1089"/>
      <c r="BY119" s="1089"/>
      <c r="BZ119" s="1089"/>
      <c r="CA119" s="1089">
        <v>52491632</v>
      </c>
      <c r="CB119" s="1089"/>
      <c r="CC119" s="1089"/>
      <c r="CD119" s="1089"/>
      <c r="CE119" s="1089"/>
      <c r="CF119" s="1090"/>
      <c r="CG119" s="1091"/>
      <c r="CH119" s="1091"/>
      <c r="CI119" s="1091"/>
      <c r="CJ119" s="1092"/>
      <c r="CK119" s="1038"/>
      <c r="CL119" s="1039"/>
      <c r="CM119" s="1093" t="s">
        <v>464</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1716297</v>
      </c>
      <c r="DH119" s="1075"/>
      <c r="DI119" s="1075"/>
      <c r="DJ119" s="1075"/>
      <c r="DK119" s="1076"/>
      <c r="DL119" s="1074">
        <v>1817925</v>
      </c>
      <c r="DM119" s="1075"/>
      <c r="DN119" s="1075"/>
      <c r="DO119" s="1075"/>
      <c r="DP119" s="1076"/>
      <c r="DQ119" s="1074">
        <v>1648935</v>
      </c>
      <c r="DR119" s="1075"/>
      <c r="DS119" s="1075"/>
      <c r="DT119" s="1075"/>
      <c r="DU119" s="1076"/>
      <c r="DV119" s="1077">
        <v>8.6</v>
      </c>
      <c r="DW119" s="1078"/>
      <c r="DX119" s="1078"/>
      <c r="DY119" s="1078"/>
      <c r="DZ119" s="1079"/>
    </row>
    <row r="120" spans="1:130" s="246" customFormat="1" ht="26.25" customHeight="1" x14ac:dyDescent="0.15">
      <c r="A120" s="1150"/>
      <c r="B120" s="1037"/>
      <c r="C120" s="1007" t="s">
        <v>438</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129</v>
      </c>
      <c r="AB120" s="1050"/>
      <c r="AC120" s="1050"/>
      <c r="AD120" s="1050"/>
      <c r="AE120" s="1051"/>
      <c r="AF120" s="1052" t="s">
        <v>129</v>
      </c>
      <c r="AG120" s="1050"/>
      <c r="AH120" s="1050"/>
      <c r="AI120" s="1050"/>
      <c r="AJ120" s="1051"/>
      <c r="AK120" s="1052" t="s">
        <v>462</v>
      </c>
      <c r="AL120" s="1050"/>
      <c r="AM120" s="1050"/>
      <c r="AN120" s="1050"/>
      <c r="AO120" s="1051"/>
      <c r="AP120" s="1053" t="s">
        <v>462</v>
      </c>
      <c r="AQ120" s="1054"/>
      <c r="AR120" s="1054"/>
      <c r="AS120" s="1054"/>
      <c r="AT120" s="1055"/>
      <c r="AU120" s="1080" t="s">
        <v>465</v>
      </c>
      <c r="AV120" s="1081"/>
      <c r="AW120" s="1081"/>
      <c r="AX120" s="1081"/>
      <c r="AY120" s="1082"/>
      <c r="AZ120" s="1031" t="s">
        <v>466</v>
      </c>
      <c r="BA120" s="980"/>
      <c r="BB120" s="980"/>
      <c r="BC120" s="980"/>
      <c r="BD120" s="980"/>
      <c r="BE120" s="980"/>
      <c r="BF120" s="980"/>
      <c r="BG120" s="980"/>
      <c r="BH120" s="980"/>
      <c r="BI120" s="980"/>
      <c r="BJ120" s="980"/>
      <c r="BK120" s="980"/>
      <c r="BL120" s="980"/>
      <c r="BM120" s="980"/>
      <c r="BN120" s="980"/>
      <c r="BO120" s="980"/>
      <c r="BP120" s="981"/>
      <c r="BQ120" s="1017">
        <v>9250996</v>
      </c>
      <c r="BR120" s="1018"/>
      <c r="BS120" s="1018"/>
      <c r="BT120" s="1018"/>
      <c r="BU120" s="1018"/>
      <c r="BV120" s="1018">
        <v>10292289</v>
      </c>
      <c r="BW120" s="1018"/>
      <c r="BX120" s="1018"/>
      <c r="BY120" s="1018"/>
      <c r="BZ120" s="1018"/>
      <c r="CA120" s="1018">
        <v>9993438</v>
      </c>
      <c r="CB120" s="1018"/>
      <c r="CC120" s="1018"/>
      <c r="CD120" s="1018"/>
      <c r="CE120" s="1018"/>
      <c r="CF120" s="1032">
        <v>52.4</v>
      </c>
      <c r="CG120" s="1033"/>
      <c r="CH120" s="1033"/>
      <c r="CI120" s="1033"/>
      <c r="CJ120" s="1033"/>
      <c r="CK120" s="1098" t="s">
        <v>467</v>
      </c>
      <c r="CL120" s="1099"/>
      <c r="CM120" s="1099"/>
      <c r="CN120" s="1099"/>
      <c r="CO120" s="1100"/>
      <c r="CP120" s="1106" t="s">
        <v>468</v>
      </c>
      <c r="CQ120" s="1107"/>
      <c r="CR120" s="1107"/>
      <c r="CS120" s="1107"/>
      <c r="CT120" s="1107"/>
      <c r="CU120" s="1107"/>
      <c r="CV120" s="1107"/>
      <c r="CW120" s="1107"/>
      <c r="CX120" s="1107"/>
      <c r="CY120" s="1107"/>
      <c r="CZ120" s="1107"/>
      <c r="DA120" s="1107"/>
      <c r="DB120" s="1107"/>
      <c r="DC120" s="1107"/>
      <c r="DD120" s="1107"/>
      <c r="DE120" s="1107"/>
      <c r="DF120" s="1108"/>
      <c r="DG120" s="1017">
        <v>6076769</v>
      </c>
      <c r="DH120" s="1018"/>
      <c r="DI120" s="1018"/>
      <c r="DJ120" s="1018"/>
      <c r="DK120" s="1018"/>
      <c r="DL120" s="1018">
        <v>5891502</v>
      </c>
      <c r="DM120" s="1018"/>
      <c r="DN120" s="1018"/>
      <c r="DO120" s="1018"/>
      <c r="DP120" s="1018"/>
      <c r="DQ120" s="1018">
        <v>5987548</v>
      </c>
      <c r="DR120" s="1018"/>
      <c r="DS120" s="1018"/>
      <c r="DT120" s="1018"/>
      <c r="DU120" s="1018"/>
      <c r="DV120" s="1019">
        <v>31.4</v>
      </c>
      <c r="DW120" s="1019"/>
      <c r="DX120" s="1019"/>
      <c r="DY120" s="1019"/>
      <c r="DZ120" s="1020"/>
    </row>
    <row r="121" spans="1:130" s="246" customFormat="1" ht="26.25" customHeight="1" x14ac:dyDescent="0.15">
      <c r="A121" s="1150"/>
      <c r="B121" s="1037"/>
      <c r="C121" s="1058" t="s">
        <v>469</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v>26215</v>
      </c>
      <c r="AB121" s="1050"/>
      <c r="AC121" s="1050"/>
      <c r="AD121" s="1050"/>
      <c r="AE121" s="1051"/>
      <c r="AF121" s="1052">
        <v>12670</v>
      </c>
      <c r="AG121" s="1050"/>
      <c r="AH121" s="1050"/>
      <c r="AI121" s="1050"/>
      <c r="AJ121" s="1051"/>
      <c r="AK121" s="1052">
        <v>2951</v>
      </c>
      <c r="AL121" s="1050"/>
      <c r="AM121" s="1050"/>
      <c r="AN121" s="1050"/>
      <c r="AO121" s="1051"/>
      <c r="AP121" s="1053">
        <v>0</v>
      </c>
      <c r="AQ121" s="1054"/>
      <c r="AR121" s="1054"/>
      <c r="AS121" s="1054"/>
      <c r="AT121" s="1055"/>
      <c r="AU121" s="1083"/>
      <c r="AV121" s="1084"/>
      <c r="AW121" s="1084"/>
      <c r="AX121" s="1084"/>
      <c r="AY121" s="1085"/>
      <c r="AZ121" s="1040" t="s">
        <v>470</v>
      </c>
      <c r="BA121" s="1041"/>
      <c r="BB121" s="1041"/>
      <c r="BC121" s="1041"/>
      <c r="BD121" s="1041"/>
      <c r="BE121" s="1041"/>
      <c r="BF121" s="1041"/>
      <c r="BG121" s="1041"/>
      <c r="BH121" s="1041"/>
      <c r="BI121" s="1041"/>
      <c r="BJ121" s="1041"/>
      <c r="BK121" s="1041"/>
      <c r="BL121" s="1041"/>
      <c r="BM121" s="1041"/>
      <c r="BN121" s="1041"/>
      <c r="BO121" s="1041"/>
      <c r="BP121" s="1042"/>
      <c r="BQ121" s="1010">
        <v>2988572</v>
      </c>
      <c r="BR121" s="1011"/>
      <c r="BS121" s="1011"/>
      <c r="BT121" s="1011"/>
      <c r="BU121" s="1011"/>
      <c r="BV121" s="1011">
        <v>2720499</v>
      </c>
      <c r="BW121" s="1011"/>
      <c r="BX121" s="1011"/>
      <c r="BY121" s="1011"/>
      <c r="BZ121" s="1011"/>
      <c r="CA121" s="1011">
        <v>2388693</v>
      </c>
      <c r="CB121" s="1011"/>
      <c r="CC121" s="1011"/>
      <c r="CD121" s="1011"/>
      <c r="CE121" s="1011"/>
      <c r="CF121" s="1005">
        <v>12.5</v>
      </c>
      <c r="CG121" s="1006"/>
      <c r="CH121" s="1006"/>
      <c r="CI121" s="1006"/>
      <c r="CJ121" s="1006"/>
      <c r="CK121" s="1101"/>
      <c r="CL121" s="1102"/>
      <c r="CM121" s="1102"/>
      <c r="CN121" s="1102"/>
      <c r="CO121" s="1103"/>
      <c r="CP121" s="1111" t="s">
        <v>471</v>
      </c>
      <c r="CQ121" s="1112"/>
      <c r="CR121" s="1112"/>
      <c r="CS121" s="1112"/>
      <c r="CT121" s="1112"/>
      <c r="CU121" s="1112"/>
      <c r="CV121" s="1112"/>
      <c r="CW121" s="1112"/>
      <c r="CX121" s="1112"/>
      <c r="CY121" s="1112"/>
      <c r="CZ121" s="1112"/>
      <c r="DA121" s="1112"/>
      <c r="DB121" s="1112"/>
      <c r="DC121" s="1112"/>
      <c r="DD121" s="1112"/>
      <c r="DE121" s="1112"/>
      <c r="DF121" s="1113"/>
      <c r="DG121" s="1010">
        <v>3525780</v>
      </c>
      <c r="DH121" s="1011"/>
      <c r="DI121" s="1011"/>
      <c r="DJ121" s="1011"/>
      <c r="DK121" s="1011"/>
      <c r="DL121" s="1011">
        <v>3385166</v>
      </c>
      <c r="DM121" s="1011"/>
      <c r="DN121" s="1011"/>
      <c r="DO121" s="1011"/>
      <c r="DP121" s="1011"/>
      <c r="DQ121" s="1011">
        <v>3162729</v>
      </c>
      <c r="DR121" s="1011"/>
      <c r="DS121" s="1011"/>
      <c r="DT121" s="1011"/>
      <c r="DU121" s="1011"/>
      <c r="DV121" s="1012">
        <v>16.600000000000001</v>
      </c>
      <c r="DW121" s="1012"/>
      <c r="DX121" s="1012"/>
      <c r="DY121" s="1012"/>
      <c r="DZ121" s="1013"/>
    </row>
    <row r="122" spans="1:130" s="246" customFormat="1" ht="26.25" customHeight="1" x14ac:dyDescent="0.15">
      <c r="A122" s="1150"/>
      <c r="B122" s="1037"/>
      <c r="C122" s="1007" t="s">
        <v>448</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v>3188</v>
      </c>
      <c r="AB122" s="1050"/>
      <c r="AC122" s="1050"/>
      <c r="AD122" s="1050"/>
      <c r="AE122" s="1051"/>
      <c r="AF122" s="1052">
        <v>3190</v>
      </c>
      <c r="AG122" s="1050"/>
      <c r="AH122" s="1050"/>
      <c r="AI122" s="1050"/>
      <c r="AJ122" s="1051"/>
      <c r="AK122" s="1052">
        <v>3193</v>
      </c>
      <c r="AL122" s="1050"/>
      <c r="AM122" s="1050"/>
      <c r="AN122" s="1050"/>
      <c r="AO122" s="1051"/>
      <c r="AP122" s="1053">
        <v>0</v>
      </c>
      <c r="AQ122" s="1054"/>
      <c r="AR122" s="1054"/>
      <c r="AS122" s="1054"/>
      <c r="AT122" s="1055"/>
      <c r="AU122" s="1083"/>
      <c r="AV122" s="1084"/>
      <c r="AW122" s="1084"/>
      <c r="AX122" s="1084"/>
      <c r="AY122" s="1085"/>
      <c r="AZ122" s="1065" t="s">
        <v>472</v>
      </c>
      <c r="BA122" s="1056"/>
      <c r="BB122" s="1056"/>
      <c r="BC122" s="1056"/>
      <c r="BD122" s="1056"/>
      <c r="BE122" s="1056"/>
      <c r="BF122" s="1056"/>
      <c r="BG122" s="1056"/>
      <c r="BH122" s="1056"/>
      <c r="BI122" s="1056"/>
      <c r="BJ122" s="1056"/>
      <c r="BK122" s="1056"/>
      <c r="BL122" s="1056"/>
      <c r="BM122" s="1056"/>
      <c r="BN122" s="1056"/>
      <c r="BO122" s="1056"/>
      <c r="BP122" s="1057"/>
      <c r="BQ122" s="1088">
        <v>29248739</v>
      </c>
      <c r="BR122" s="1089"/>
      <c r="BS122" s="1089"/>
      <c r="BT122" s="1089"/>
      <c r="BU122" s="1089"/>
      <c r="BV122" s="1089">
        <v>28709176</v>
      </c>
      <c r="BW122" s="1089"/>
      <c r="BX122" s="1089"/>
      <c r="BY122" s="1089"/>
      <c r="BZ122" s="1089"/>
      <c r="CA122" s="1089">
        <v>28425063</v>
      </c>
      <c r="CB122" s="1089"/>
      <c r="CC122" s="1089"/>
      <c r="CD122" s="1089"/>
      <c r="CE122" s="1089"/>
      <c r="CF122" s="1109">
        <v>148.9</v>
      </c>
      <c r="CG122" s="1110"/>
      <c r="CH122" s="1110"/>
      <c r="CI122" s="1110"/>
      <c r="CJ122" s="1110"/>
      <c r="CK122" s="1101"/>
      <c r="CL122" s="1102"/>
      <c r="CM122" s="1102"/>
      <c r="CN122" s="1102"/>
      <c r="CO122" s="1103"/>
      <c r="CP122" s="1111" t="s">
        <v>473</v>
      </c>
      <c r="CQ122" s="1112"/>
      <c r="CR122" s="1112"/>
      <c r="CS122" s="1112"/>
      <c r="CT122" s="1112"/>
      <c r="CU122" s="1112"/>
      <c r="CV122" s="1112"/>
      <c r="CW122" s="1112"/>
      <c r="CX122" s="1112"/>
      <c r="CY122" s="1112"/>
      <c r="CZ122" s="1112"/>
      <c r="DA122" s="1112"/>
      <c r="DB122" s="1112"/>
      <c r="DC122" s="1112"/>
      <c r="DD122" s="1112"/>
      <c r="DE122" s="1112"/>
      <c r="DF122" s="1113"/>
      <c r="DG122" s="1010">
        <v>364280</v>
      </c>
      <c r="DH122" s="1011"/>
      <c r="DI122" s="1011"/>
      <c r="DJ122" s="1011"/>
      <c r="DK122" s="1011"/>
      <c r="DL122" s="1011">
        <v>305311</v>
      </c>
      <c r="DM122" s="1011"/>
      <c r="DN122" s="1011"/>
      <c r="DO122" s="1011"/>
      <c r="DP122" s="1011"/>
      <c r="DQ122" s="1011">
        <v>364095</v>
      </c>
      <c r="DR122" s="1011"/>
      <c r="DS122" s="1011"/>
      <c r="DT122" s="1011"/>
      <c r="DU122" s="1011"/>
      <c r="DV122" s="1012">
        <v>1.9</v>
      </c>
      <c r="DW122" s="1012"/>
      <c r="DX122" s="1012"/>
      <c r="DY122" s="1012"/>
      <c r="DZ122" s="1013"/>
    </row>
    <row r="123" spans="1:130" s="246" customFormat="1" ht="26.25" customHeight="1" x14ac:dyDescent="0.15">
      <c r="A123" s="1150"/>
      <c r="B123" s="1037"/>
      <c r="C123" s="1007" t="s">
        <v>454</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462</v>
      </c>
      <c r="AB123" s="1050"/>
      <c r="AC123" s="1050"/>
      <c r="AD123" s="1050"/>
      <c r="AE123" s="1051"/>
      <c r="AF123" s="1052" t="s">
        <v>458</v>
      </c>
      <c r="AG123" s="1050"/>
      <c r="AH123" s="1050"/>
      <c r="AI123" s="1050"/>
      <c r="AJ123" s="1051"/>
      <c r="AK123" s="1052" t="s">
        <v>129</v>
      </c>
      <c r="AL123" s="1050"/>
      <c r="AM123" s="1050"/>
      <c r="AN123" s="1050"/>
      <c r="AO123" s="1051"/>
      <c r="AP123" s="1053" t="s">
        <v>129</v>
      </c>
      <c r="AQ123" s="1054"/>
      <c r="AR123" s="1054"/>
      <c r="AS123" s="1054"/>
      <c r="AT123" s="1055"/>
      <c r="AU123" s="1086"/>
      <c r="AV123" s="1087"/>
      <c r="AW123" s="1087"/>
      <c r="AX123" s="1087"/>
      <c r="AY123" s="1087"/>
      <c r="AZ123" s="277" t="s">
        <v>185</v>
      </c>
      <c r="BA123" s="277"/>
      <c r="BB123" s="277"/>
      <c r="BC123" s="277"/>
      <c r="BD123" s="277"/>
      <c r="BE123" s="277"/>
      <c r="BF123" s="277"/>
      <c r="BG123" s="277"/>
      <c r="BH123" s="277"/>
      <c r="BI123" s="277"/>
      <c r="BJ123" s="277"/>
      <c r="BK123" s="277"/>
      <c r="BL123" s="277"/>
      <c r="BM123" s="277"/>
      <c r="BN123" s="277"/>
      <c r="BO123" s="1066" t="s">
        <v>474</v>
      </c>
      <c r="BP123" s="1097"/>
      <c r="BQ123" s="1156">
        <v>41488307</v>
      </c>
      <c r="BR123" s="1157"/>
      <c r="BS123" s="1157"/>
      <c r="BT123" s="1157"/>
      <c r="BU123" s="1157"/>
      <c r="BV123" s="1157">
        <v>41721964</v>
      </c>
      <c r="BW123" s="1157"/>
      <c r="BX123" s="1157"/>
      <c r="BY123" s="1157"/>
      <c r="BZ123" s="1157"/>
      <c r="CA123" s="1157">
        <v>40807194</v>
      </c>
      <c r="CB123" s="1157"/>
      <c r="CC123" s="1157"/>
      <c r="CD123" s="1157"/>
      <c r="CE123" s="1157"/>
      <c r="CF123" s="1090"/>
      <c r="CG123" s="1091"/>
      <c r="CH123" s="1091"/>
      <c r="CI123" s="1091"/>
      <c r="CJ123" s="1092"/>
      <c r="CK123" s="1101"/>
      <c r="CL123" s="1102"/>
      <c r="CM123" s="1102"/>
      <c r="CN123" s="1102"/>
      <c r="CO123" s="1103"/>
      <c r="CP123" s="1111" t="s">
        <v>407</v>
      </c>
      <c r="CQ123" s="1112"/>
      <c r="CR123" s="1112"/>
      <c r="CS123" s="1112"/>
      <c r="CT123" s="1112"/>
      <c r="CU123" s="1112"/>
      <c r="CV123" s="1112"/>
      <c r="CW123" s="1112"/>
      <c r="CX123" s="1112"/>
      <c r="CY123" s="1112"/>
      <c r="CZ123" s="1112"/>
      <c r="DA123" s="1112"/>
      <c r="DB123" s="1112"/>
      <c r="DC123" s="1112"/>
      <c r="DD123" s="1112"/>
      <c r="DE123" s="1112"/>
      <c r="DF123" s="1113"/>
      <c r="DG123" s="1049" t="s">
        <v>388</v>
      </c>
      <c r="DH123" s="1050"/>
      <c r="DI123" s="1050"/>
      <c r="DJ123" s="1050"/>
      <c r="DK123" s="1051"/>
      <c r="DL123" s="1052">
        <v>3600</v>
      </c>
      <c r="DM123" s="1050"/>
      <c r="DN123" s="1050"/>
      <c r="DO123" s="1050"/>
      <c r="DP123" s="1051"/>
      <c r="DQ123" s="1052">
        <v>15300</v>
      </c>
      <c r="DR123" s="1050"/>
      <c r="DS123" s="1050"/>
      <c r="DT123" s="1050"/>
      <c r="DU123" s="1051"/>
      <c r="DV123" s="1053">
        <v>0.1</v>
      </c>
      <c r="DW123" s="1054"/>
      <c r="DX123" s="1054"/>
      <c r="DY123" s="1054"/>
      <c r="DZ123" s="1055"/>
    </row>
    <row r="124" spans="1:130" s="246" customFormat="1" ht="26.25" customHeight="1" thickBot="1" x14ac:dyDescent="0.2">
      <c r="A124" s="1150"/>
      <c r="B124" s="1037"/>
      <c r="C124" s="1007" t="s">
        <v>459</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462</v>
      </c>
      <c r="AB124" s="1050"/>
      <c r="AC124" s="1050"/>
      <c r="AD124" s="1050"/>
      <c r="AE124" s="1051"/>
      <c r="AF124" s="1052" t="s">
        <v>129</v>
      </c>
      <c r="AG124" s="1050"/>
      <c r="AH124" s="1050"/>
      <c r="AI124" s="1050"/>
      <c r="AJ124" s="1051"/>
      <c r="AK124" s="1052" t="s">
        <v>129</v>
      </c>
      <c r="AL124" s="1050"/>
      <c r="AM124" s="1050"/>
      <c r="AN124" s="1050"/>
      <c r="AO124" s="1051"/>
      <c r="AP124" s="1053" t="s">
        <v>129</v>
      </c>
      <c r="AQ124" s="1054"/>
      <c r="AR124" s="1054"/>
      <c r="AS124" s="1054"/>
      <c r="AT124" s="1055"/>
      <c r="AU124" s="1152" t="s">
        <v>475</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71.5</v>
      </c>
      <c r="BR124" s="1119"/>
      <c r="BS124" s="1119"/>
      <c r="BT124" s="1119"/>
      <c r="BU124" s="1119"/>
      <c r="BV124" s="1119">
        <v>61.7</v>
      </c>
      <c r="BW124" s="1119"/>
      <c r="BX124" s="1119"/>
      <c r="BY124" s="1119"/>
      <c r="BZ124" s="1119"/>
      <c r="CA124" s="1119">
        <v>61.2</v>
      </c>
      <c r="CB124" s="1119"/>
      <c r="CC124" s="1119"/>
      <c r="CD124" s="1119"/>
      <c r="CE124" s="1119"/>
      <c r="CF124" s="1120"/>
      <c r="CG124" s="1121"/>
      <c r="CH124" s="1121"/>
      <c r="CI124" s="1121"/>
      <c r="CJ124" s="1122"/>
      <c r="CK124" s="1104"/>
      <c r="CL124" s="1104"/>
      <c r="CM124" s="1104"/>
      <c r="CN124" s="1104"/>
      <c r="CO124" s="1105"/>
      <c r="CP124" s="1111" t="s">
        <v>476</v>
      </c>
      <c r="CQ124" s="1112"/>
      <c r="CR124" s="1112"/>
      <c r="CS124" s="1112"/>
      <c r="CT124" s="1112"/>
      <c r="CU124" s="1112"/>
      <c r="CV124" s="1112"/>
      <c r="CW124" s="1112"/>
      <c r="CX124" s="1112"/>
      <c r="CY124" s="1112"/>
      <c r="CZ124" s="1112"/>
      <c r="DA124" s="1112"/>
      <c r="DB124" s="1112"/>
      <c r="DC124" s="1112"/>
      <c r="DD124" s="1112"/>
      <c r="DE124" s="1112"/>
      <c r="DF124" s="1113"/>
      <c r="DG124" s="1096" t="s">
        <v>458</v>
      </c>
      <c r="DH124" s="1075"/>
      <c r="DI124" s="1075"/>
      <c r="DJ124" s="1075"/>
      <c r="DK124" s="1076"/>
      <c r="DL124" s="1074" t="s">
        <v>129</v>
      </c>
      <c r="DM124" s="1075"/>
      <c r="DN124" s="1075"/>
      <c r="DO124" s="1075"/>
      <c r="DP124" s="1076"/>
      <c r="DQ124" s="1074" t="s">
        <v>129</v>
      </c>
      <c r="DR124" s="1075"/>
      <c r="DS124" s="1075"/>
      <c r="DT124" s="1075"/>
      <c r="DU124" s="1076"/>
      <c r="DV124" s="1077" t="s">
        <v>129</v>
      </c>
      <c r="DW124" s="1078"/>
      <c r="DX124" s="1078"/>
      <c r="DY124" s="1078"/>
      <c r="DZ124" s="1079"/>
    </row>
    <row r="125" spans="1:130" s="246" customFormat="1" ht="26.25" customHeight="1" x14ac:dyDescent="0.15">
      <c r="A125" s="1150"/>
      <c r="B125" s="1037"/>
      <c r="C125" s="1007" t="s">
        <v>461</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129</v>
      </c>
      <c r="AB125" s="1050"/>
      <c r="AC125" s="1050"/>
      <c r="AD125" s="1050"/>
      <c r="AE125" s="1051"/>
      <c r="AF125" s="1052" t="s">
        <v>129</v>
      </c>
      <c r="AG125" s="1050"/>
      <c r="AH125" s="1050"/>
      <c r="AI125" s="1050"/>
      <c r="AJ125" s="1051"/>
      <c r="AK125" s="1052" t="s">
        <v>388</v>
      </c>
      <c r="AL125" s="1050"/>
      <c r="AM125" s="1050"/>
      <c r="AN125" s="1050"/>
      <c r="AO125" s="1051"/>
      <c r="AP125" s="1053" t="s">
        <v>129</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477</v>
      </c>
      <c r="CL125" s="1099"/>
      <c r="CM125" s="1099"/>
      <c r="CN125" s="1099"/>
      <c r="CO125" s="1100"/>
      <c r="CP125" s="1031" t="s">
        <v>478</v>
      </c>
      <c r="CQ125" s="980"/>
      <c r="CR125" s="980"/>
      <c r="CS125" s="980"/>
      <c r="CT125" s="980"/>
      <c r="CU125" s="980"/>
      <c r="CV125" s="980"/>
      <c r="CW125" s="980"/>
      <c r="CX125" s="980"/>
      <c r="CY125" s="980"/>
      <c r="CZ125" s="980"/>
      <c r="DA125" s="980"/>
      <c r="DB125" s="980"/>
      <c r="DC125" s="980"/>
      <c r="DD125" s="980"/>
      <c r="DE125" s="980"/>
      <c r="DF125" s="981"/>
      <c r="DG125" s="1017" t="s">
        <v>457</v>
      </c>
      <c r="DH125" s="1018"/>
      <c r="DI125" s="1018"/>
      <c r="DJ125" s="1018"/>
      <c r="DK125" s="1018"/>
      <c r="DL125" s="1018" t="s">
        <v>458</v>
      </c>
      <c r="DM125" s="1018"/>
      <c r="DN125" s="1018"/>
      <c r="DO125" s="1018"/>
      <c r="DP125" s="1018"/>
      <c r="DQ125" s="1018" t="s">
        <v>129</v>
      </c>
      <c r="DR125" s="1018"/>
      <c r="DS125" s="1018"/>
      <c r="DT125" s="1018"/>
      <c r="DU125" s="1018"/>
      <c r="DV125" s="1019" t="s">
        <v>129</v>
      </c>
      <c r="DW125" s="1019"/>
      <c r="DX125" s="1019"/>
      <c r="DY125" s="1019"/>
      <c r="DZ125" s="1020"/>
    </row>
    <row r="126" spans="1:130" s="246" customFormat="1" ht="26.25" customHeight="1" thickBot="1" x14ac:dyDescent="0.2">
      <c r="A126" s="1150"/>
      <c r="B126" s="1037"/>
      <c r="C126" s="1007" t="s">
        <v>464</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168534</v>
      </c>
      <c r="AB126" s="1050"/>
      <c r="AC126" s="1050"/>
      <c r="AD126" s="1050"/>
      <c r="AE126" s="1051"/>
      <c r="AF126" s="1052">
        <v>167340</v>
      </c>
      <c r="AG126" s="1050"/>
      <c r="AH126" s="1050"/>
      <c r="AI126" s="1050"/>
      <c r="AJ126" s="1051"/>
      <c r="AK126" s="1052">
        <v>166075</v>
      </c>
      <c r="AL126" s="1050"/>
      <c r="AM126" s="1050"/>
      <c r="AN126" s="1050"/>
      <c r="AO126" s="1051"/>
      <c r="AP126" s="1053">
        <v>0.9</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479</v>
      </c>
      <c r="CQ126" s="1041"/>
      <c r="CR126" s="1041"/>
      <c r="CS126" s="1041"/>
      <c r="CT126" s="1041"/>
      <c r="CU126" s="1041"/>
      <c r="CV126" s="1041"/>
      <c r="CW126" s="1041"/>
      <c r="CX126" s="1041"/>
      <c r="CY126" s="1041"/>
      <c r="CZ126" s="1041"/>
      <c r="DA126" s="1041"/>
      <c r="DB126" s="1041"/>
      <c r="DC126" s="1041"/>
      <c r="DD126" s="1041"/>
      <c r="DE126" s="1041"/>
      <c r="DF126" s="1042"/>
      <c r="DG126" s="1010" t="s">
        <v>129</v>
      </c>
      <c r="DH126" s="1011"/>
      <c r="DI126" s="1011"/>
      <c r="DJ126" s="1011"/>
      <c r="DK126" s="1011"/>
      <c r="DL126" s="1011" t="s">
        <v>129</v>
      </c>
      <c r="DM126" s="1011"/>
      <c r="DN126" s="1011"/>
      <c r="DO126" s="1011"/>
      <c r="DP126" s="1011"/>
      <c r="DQ126" s="1011" t="s">
        <v>129</v>
      </c>
      <c r="DR126" s="1011"/>
      <c r="DS126" s="1011"/>
      <c r="DT126" s="1011"/>
      <c r="DU126" s="1011"/>
      <c r="DV126" s="1012" t="s">
        <v>129</v>
      </c>
      <c r="DW126" s="1012"/>
      <c r="DX126" s="1012"/>
      <c r="DY126" s="1012"/>
      <c r="DZ126" s="1013"/>
    </row>
    <row r="127" spans="1:130" s="246" customFormat="1" ht="26.25" customHeight="1" x14ac:dyDescent="0.15">
      <c r="A127" s="1151"/>
      <c r="B127" s="1039"/>
      <c r="C127" s="1093" t="s">
        <v>480</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37697</v>
      </c>
      <c r="AB127" s="1050"/>
      <c r="AC127" s="1050"/>
      <c r="AD127" s="1050"/>
      <c r="AE127" s="1051"/>
      <c r="AF127" s="1052">
        <v>36006</v>
      </c>
      <c r="AG127" s="1050"/>
      <c r="AH127" s="1050"/>
      <c r="AI127" s="1050"/>
      <c r="AJ127" s="1051"/>
      <c r="AK127" s="1052">
        <v>33838</v>
      </c>
      <c r="AL127" s="1050"/>
      <c r="AM127" s="1050"/>
      <c r="AN127" s="1050"/>
      <c r="AO127" s="1051"/>
      <c r="AP127" s="1053">
        <v>0.2</v>
      </c>
      <c r="AQ127" s="1054"/>
      <c r="AR127" s="1054"/>
      <c r="AS127" s="1054"/>
      <c r="AT127" s="1055"/>
      <c r="AU127" s="282"/>
      <c r="AV127" s="282"/>
      <c r="AW127" s="282"/>
      <c r="AX127" s="1123" t="s">
        <v>481</v>
      </c>
      <c r="AY127" s="1124"/>
      <c r="AZ127" s="1124"/>
      <c r="BA127" s="1124"/>
      <c r="BB127" s="1124"/>
      <c r="BC127" s="1124"/>
      <c r="BD127" s="1124"/>
      <c r="BE127" s="1125"/>
      <c r="BF127" s="1126" t="s">
        <v>482</v>
      </c>
      <c r="BG127" s="1124"/>
      <c r="BH127" s="1124"/>
      <c r="BI127" s="1124"/>
      <c r="BJ127" s="1124"/>
      <c r="BK127" s="1124"/>
      <c r="BL127" s="1125"/>
      <c r="BM127" s="1126" t="s">
        <v>483</v>
      </c>
      <c r="BN127" s="1124"/>
      <c r="BO127" s="1124"/>
      <c r="BP127" s="1124"/>
      <c r="BQ127" s="1124"/>
      <c r="BR127" s="1124"/>
      <c r="BS127" s="1125"/>
      <c r="BT127" s="1126" t="s">
        <v>484</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485</v>
      </c>
      <c r="CQ127" s="1041"/>
      <c r="CR127" s="1041"/>
      <c r="CS127" s="1041"/>
      <c r="CT127" s="1041"/>
      <c r="CU127" s="1041"/>
      <c r="CV127" s="1041"/>
      <c r="CW127" s="1041"/>
      <c r="CX127" s="1041"/>
      <c r="CY127" s="1041"/>
      <c r="CZ127" s="1041"/>
      <c r="DA127" s="1041"/>
      <c r="DB127" s="1041"/>
      <c r="DC127" s="1041"/>
      <c r="DD127" s="1041"/>
      <c r="DE127" s="1041"/>
      <c r="DF127" s="1042"/>
      <c r="DG127" s="1010" t="s">
        <v>129</v>
      </c>
      <c r="DH127" s="1011"/>
      <c r="DI127" s="1011"/>
      <c r="DJ127" s="1011"/>
      <c r="DK127" s="1011"/>
      <c r="DL127" s="1011" t="s">
        <v>129</v>
      </c>
      <c r="DM127" s="1011"/>
      <c r="DN127" s="1011"/>
      <c r="DO127" s="1011"/>
      <c r="DP127" s="1011"/>
      <c r="DQ127" s="1011" t="s">
        <v>129</v>
      </c>
      <c r="DR127" s="1011"/>
      <c r="DS127" s="1011"/>
      <c r="DT127" s="1011"/>
      <c r="DU127" s="1011"/>
      <c r="DV127" s="1012" t="s">
        <v>129</v>
      </c>
      <c r="DW127" s="1012"/>
      <c r="DX127" s="1012"/>
      <c r="DY127" s="1012"/>
      <c r="DZ127" s="1013"/>
    </row>
    <row r="128" spans="1:130" s="246" customFormat="1" ht="26.25" customHeight="1" thickBot="1" x14ac:dyDescent="0.2">
      <c r="A128" s="1134" t="s">
        <v>486</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487</v>
      </c>
      <c r="X128" s="1136"/>
      <c r="Y128" s="1136"/>
      <c r="Z128" s="1137"/>
      <c r="AA128" s="1138">
        <v>592072</v>
      </c>
      <c r="AB128" s="1139"/>
      <c r="AC128" s="1139"/>
      <c r="AD128" s="1139"/>
      <c r="AE128" s="1140"/>
      <c r="AF128" s="1141">
        <v>583663</v>
      </c>
      <c r="AG128" s="1139"/>
      <c r="AH128" s="1139"/>
      <c r="AI128" s="1139"/>
      <c r="AJ128" s="1140"/>
      <c r="AK128" s="1141">
        <v>490805</v>
      </c>
      <c r="AL128" s="1139"/>
      <c r="AM128" s="1139"/>
      <c r="AN128" s="1139"/>
      <c r="AO128" s="1140"/>
      <c r="AP128" s="1142"/>
      <c r="AQ128" s="1143"/>
      <c r="AR128" s="1143"/>
      <c r="AS128" s="1143"/>
      <c r="AT128" s="1144"/>
      <c r="AU128" s="282"/>
      <c r="AV128" s="282"/>
      <c r="AW128" s="282"/>
      <c r="AX128" s="979" t="s">
        <v>488</v>
      </c>
      <c r="AY128" s="980"/>
      <c r="AZ128" s="980"/>
      <c r="BA128" s="980"/>
      <c r="BB128" s="980"/>
      <c r="BC128" s="980"/>
      <c r="BD128" s="980"/>
      <c r="BE128" s="981"/>
      <c r="BF128" s="1145" t="s">
        <v>129</v>
      </c>
      <c r="BG128" s="1146"/>
      <c r="BH128" s="1146"/>
      <c r="BI128" s="1146"/>
      <c r="BJ128" s="1146"/>
      <c r="BK128" s="1146"/>
      <c r="BL128" s="1147"/>
      <c r="BM128" s="1145">
        <v>12.35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489</v>
      </c>
      <c r="CQ128" s="1128"/>
      <c r="CR128" s="1128"/>
      <c r="CS128" s="1128"/>
      <c r="CT128" s="1128"/>
      <c r="CU128" s="1128"/>
      <c r="CV128" s="1128"/>
      <c r="CW128" s="1128"/>
      <c r="CX128" s="1128"/>
      <c r="CY128" s="1128"/>
      <c r="CZ128" s="1128"/>
      <c r="DA128" s="1128"/>
      <c r="DB128" s="1128"/>
      <c r="DC128" s="1128"/>
      <c r="DD128" s="1128"/>
      <c r="DE128" s="1128"/>
      <c r="DF128" s="1129"/>
      <c r="DG128" s="1130">
        <v>28215</v>
      </c>
      <c r="DH128" s="1131"/>
      <c r="DI128" s="1131"/>
      <c r="DJ128" s="1131"/>
      <c r="DK128" s="1131"/>
      <c r="DL128" s="1131">
        <v>15740</v>
      </c>
      <c r="DM128" s="1131"/>
      <c r="DN128" s="1131"/>
      <c r="DO128" s="1131"/>
      <c r="DP128" s="1131"/>
      <c r="DQ128" s="1131">
        <v>13239</v>
      </c>
      <c r="DR128" s="1131"/>
      <c r="DS128" s="1131"/>
      <c r="DT128" s="1131"/>
      <c r="DU128" s="1131"/>
      <c r="DV128" s="1132">
        <v>0.1</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490</v>
      </c>
      <c r="X129" s="1165"/>
      <c r="Y129" s="1165"/>
      <c r="Z129" s="1166"/>
      <c r="AA129" s="1049">
        <v>21110351</v>
      </c>
      <c r="AB129" s="1050"/>
      <c r="AC129" s="1050"/>
      <c r="AD129" s="1050"/>
      <c r="AE129" s="1051"/>
      <c r="AF129" s="1052">
        <v>21733203</v>
      </c>
      <c r="AG129" s="1050"/>
      <c r="AH129" s="1050"/>
      <c r="AI129" s="1050"/>
      <c r="AJ129" s="1051"/>
      <c r="AK129" s="1052">
        <v>21545956</v>
      </c>
      <c r="AL129" s="1050"/>
      <c r="AM129" s="1050"/>
      <c r="AN129" s="1050"/>
      <c r="AO129" s="1051"/>
      <c r="AP129" s="1167"/>
      <c r="AQ129" s="1168"/>
      <c r="AR129" s="1168"/>
      <c r="AS129" s="1168"/>
      <c r="AT129" s="1169"/>
      <c r="AU129" s="284"/>
      <c r="AV129" s="284"/>
      <c r="AW129" s="284"/>
      <c r="AX129" s="1158" t="s">
        <v>491</v>
      </c>
      <c r="AY129" s="1041"/>
      <c r="AZ129" s="1041"/>
      <c r="BA129" s="1041"/>
      <c r="BB129" s="1041"/>
      <c r="BC129" s="1041"/>
      <c r="BD129" s="1041"/>
      <c r="BE129" s="1042"/>
      <c r="BF129" s="1159" t="s">
        <v>129</v>
      </c>
      <c r="BG129" s="1160"/>
      <c r="BH129" s="1160"/>
      <c r="BI129" s="1160"/>
      <c r="BJ129" s="1160"/>
      <c r="BK129" s="1160"/>
      <c r="BL129" s="1161"/>
      <c r="BM129" s="1159">
        <v>17.350000000000001</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492</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493</v>
      </c>
      <c r="X130" s="1165"/>
      <c r="Y130" s="1165"/>
      <c r="Z130" s="1166"/>
      <c r="AA130" s="1049">
        <v>2477010</v>
      </c>
      <c r="AB130" s="1050"/>
      <c r="AC130" s="1050"/>
      <c r="AD130" s="1050"/>
      <c r="AE130" s="1051"/>
      <c r="AF130" s="1052">
        <v>2490581</v>
      </c>
      <c r="AG130" s="1050"/>
      <c r="AH130" s="1050"/>
      <c r="AI130" s="1050"/>
      <c r="AJ130" s="1051"/>
      <c r="AK130" s="1052">
        <v>2458395</v>
      </c>
      <c r="AL130" s="1050"/>
      <c r="AM130" s="1050"/>
      <c r="AN130" s="1050"/>
      <c r="AO130" s="1051"/>
      <c r="AP130" s="1167"/>
      <c r="AQ130" s="1168"/>
      <c r="AR130" s="1168"/>
      <c r="AS130" s="1168"/>
      <c r="AT130" s="1169"/>
      <c r="AU130" s="284"/>
      <c r="AV130" s="284"/>
      <c r="AW130" s="284"/>
      <c r="AX130" s="1158" t="s">
        <v>494</v>
      </c>
      <c r="AY130" s="1041"/>
      <c r="AZ130" s="1041"/>
      <c r="BA130" s="1041"/>
      <c r="BB130" s="1041"/>
      <c r="BC130" s="1041"/>
      <c r="BD130" s="1041"/>
      <c r="BE130" s="1042"/>
      <c r="BF130" s="1195">
        <v>9.1</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495</v>
      </c>
      <c r="X131" s="1203"/>
      <c r="Y131" s="1203"/>
      <c r="Z131" s="1204"/>
      <c r="AA131" s="1096">
        <v>18633341</v>
      </c>
      <c r="AB131" s="1075"/>
      <c r="AC131" s="1075"/>
      <c r="AD131" s="1075"/>
      <c r="AE131" s="1076"/>
      <c r="AF131" s="1074">
        <v>19242622</v>
      </c>
      <c r="AG131" s="1075"/>
      <c r="AH131" s="1075"/>
      <c r="AI131" s="1075"/>
      <c r="AJ131" s="1076"/>
      <c r="AK131" s="1074">
        <v>19087561</v>
      </c>
      <c r="AL131" s="1075"/>
      <c r="AM131" s="1075"/>
      <c r="AN131" s="1075"/>
      <c r="AO131" s="1076"/>
      <c r="AP131" s="1205"/>
      <c r="AQ131" s="1206"/>
      <c r="AR131" s="1206"/>
      <c r="AS131" s="1206"/>
      <c r="AT131" s="1207"/>
      <c r="AU131" s="284"/>
      <c r="AV131" s="284"/>
      <c r="AW131" s="284"/>
      <c r="AX131" s="1177" t="s">
        <v>496</v>
      </c>
      <c r="AY131" s="1128"/>
      <c r="AZ131" s="1128"/>
      <c r="BA131" s="1128"/>
      <c r="BB131" s="1128"/>
      <c r="BC131" s="1128"/>
      <c r="BD131" s="1128"/>
      <c r="BE131" s="1129"/>
      <c r="BF131" s="1178">
        <v>61.2</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497</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498</v>
      </c>
      <c r="W132" s="1188"/>
      <c r="X132" s="1188"/>
      <c r="Y132" s="1188"/>
      <c r="Z132" s="1189"/>
      <c r="AA132" s="1190">
        <v>9.8263805719999997</v>
      </c>
      <c r="AB132" s="1191"/>
      <c r="AC132" s="1191"/>
      <c r="AD132" s="1191"/>
      <c r="AE132" s="1192"/>
      <c r="AF132" s="1193">
        <v>8.6948285950000006</v>
      </c>
      <c r="AG132" s="1191"/>
      <c r="AH132" s="1191"/>
      <c r="AI132" s="1191"/>
      <c r="AJ132" s="1192"/>
      <c r="AK132" s="1193">
        <v>9.0225880610000004</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499</v>
      </c>
      <c r="W133" s="1171"/>
      <c r="X133" s="1171"/>
      <c r="Y133" s="1171"/>
      <c r="Z133" s="1172"/>
      <c r="AA133" s="1173">
        <v>9.9</v>
      </c>
      <c r="AB133" s="1174"/>
      <c r="AC133" s="1174"/>
      <c r="AD133" s="1174"/>
      <c r="AE133" s="1175"/>
      <c r="AF133" s="1173">
        <v>9.5</v>
      </c>
      <c r="AG133" s="1174"/>
      <c r="AH133" s="1174"/>
      <c r="AI133" s="1174"/>
      <c r="AJ133" s="1175"/>
      <c r="AK133" s="1173">
        <v>9.1</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S6meDidqF6aSfeh8DjcXTq60aP1TpJDaaorGC8ubS2D6A0sf//s8T+mb0h6ew0UcdQRaLU0zRkRUsUzSvkKQ==" saltValue="0E0seg36o/IIXpIMNZp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4" zoomScale="55" zoomScaleNormal="85" zoomScaleSheetLayoutView="55" workbookViewId="0">
      <selection activeCell="CW30" sqref="CW3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GWDNoeWkJtULKNwGXOq7SMC0beEV9f5h6VRsTsSifn4kdT5iy6NDTD3XMqBkZOPe0sGRgkYgQsB3xGFaeRbGA==" saltValue="WP80VHoLu+Kz/9fdrJ6Z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activeCell="DL46" sqref="DL4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73KPBnWPPrRRXkYd9KjeZz393bU44mRnexVHSEkGq/qbiXdquuvvbwawcafWztH8Bv5UjGYRO6igfUrkwES/w==" saltValue="+6rinAWTp6fNfRy7e/n62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A5" sqref="A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508</v>
      </c>
      <c r="AL9" s="1214"/>
      <c r="AM9" s="1214"/>
      <c r="AN9" s="1215"/>
      <c r="AO9" s="312">
        <v>6452970</v>
      </c>
      <c r="AP9" s="312">
        <v>66484</v>
      </c>
      <c r="AQ9" s="313">
        <v>57145</v>
      </c>
      <c r="AR9" s="314">
        <v>16.3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509</v>
      </c>
      <c r="AL10" s="1214"/>
      <c r="AM10" s="1214"/>
      <c r="AN10" s="1215"/>
      <c r="AO10" s="315">
        <v>198455</v>
      </c>
      <c r="AP10" s="315">
        <v>2045</v>
      </c>
      <c r="AQ10" s="316">
        <v>3801</v>
      </c>
      <c r="AR10" s="317">
        <v>-46.2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510</v>
      </c>
      <c r="AL11" s="1214"/>
      <c r="AM11" s="1214"/>
      <c r="AN11" s="1215"/>
      <c r="AO11" s="315">
        <v>3482</v>
      </c>
      <c r="AP11" s="315">
        <v>36</v>
      </c>
      <c r="AQ11" s="316">
        <v>6723</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511</v>
      </c>
      <c r="AL12" s="1214"/>
      <c r="AM12" s="1214"/>
      <c r="AN12" s="1215"/>
      <c r="AO12" s="315">
        <v>87435</v>
      </c>
      <c r="AP12" s="315">
        <v>901</v>
      </c>
      <c r="AQ12" s="316">
        <v>959</v>
      </c>
      <c r="AR12" s="317">
        <v>-6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512</v>
      </c>
      <c r="AL13" s="1214"/>
      <c r="AM13" s="1214"/>
      <c r="AN13" s="1215"/>
      <c r="AO13" s="315" t="s">
        <v>513</v>
      </c>
      <c r="AP13" s="315" t="s">
        <v>513</v>
      </c>
      <c r="AQ13" s="316">
        <v>1</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514</v>
      </c>
      <c r="AL14" s="1214"/>
      <c r="AM14" s="1214"/>
      <c r="AN14" s="1215"/>
      <c r="AO14" s="315">
        <v>110031</v>
      </c>
      <c r="AP14" s="315">
        <v>1134</v>
      </c>
      <c r="AQ14" s="316">
        <v>2728</v>
      </c>
      <c r="AR14" s="317">
        <v>-58.4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515</v>
      </c>
      <c r="AL15" s="1214"/>
      <c r="AM15" s="1214"/>
      <c r="AN15" s="1215"/>
      <c r="AO15" s="315">
        <v>138624</v>
      </c>
      <c r="AP15" s="315">
        <v>1428</v>
      </c>
      <c r="AQ15" s="316">
        <v>1349</v>
      </c>
      <c r="AR15" s="317">
        <v>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516</v>
      </c>
      <c r="AL16" s="1217"/>
      <c r="AM16" s="1217"/>
      <c r="AN16" s="1218"/>
      <c r="AO16" s="315">
        <v>-307591</v>
      </c>
      <c r="AP16" s="315">
        <v>-3169</v>
      </c>
      <c r="AQ16" s="316">
        <v>-4270</v>
      </c>
      <c r="AR16" s="317">
        <v>-25.8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185</v>
      </c>
      <c r="AL17" s="1217"/>
      <c r="AM17" s="1217"/>
      <c r="AN17" s="1218"/>
      <c r="AO17" s="315">
        <v>6683406</v>
      </c>
      <c r="AP17" s="315">
        <v>68858</v>
      </c>
      <c r="AQ17" s="316">
        <v>68438</v>
      </c>
      <c r="AR17" s="317">
        <v>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521</v>
      </c>
      <c r="AL21" s="1209"/>
      <c r="AM21" s="1209"/>
      <c r="AN21" s="1210"/>
      <c r="AO21" s="327">
        <v>7.08</v>
      </c>
      <c r="AP21" s="328">
        <v>6.23</v>
      </c>
      <c r="AQ21" s="329">
        <v>0.85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522</v>
      </c>
      <c r="AL22" s="1209"/>
      <c r="AM22" s="1209"/>
      <c r="AN22" s="1210"/>
      <c r="AO22" s="332">
        <v>97.4</v>
      </c>
      <c r="AP22" s="333">
        <v>98.5</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526</v>
      </c>
      <c r="AL32" s="1225"/>
      <c r="AM32" s="1225"/>
      <c r="AN32" s="1226"/>
      <c r="AO32" s="342">
        <v>3477219</v>
      </c>
      <c r="AP32" s="342">
        <v>35825</v>
      </c>
      <c r="AQ32" s="343">
        <v>33979</v>
      </c>
      <c r="AR32" s="344">
        <v>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527</v>
      </c>
      <c r="AL33" s="1225"/>
      <c r="AM33" s="1225"/>
      <c r="AN33" s="122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528</v>
      </c>
      <c r="AL34" s="1225"/>
      <c r="AM34" s="1225"/>
      <c r="AN34" s="1226"/>
      <c r="AO34" s="342" t="s">
        <v>513</v>
      </c>
      <c r="AP34" s="342" t="s">
        <v>513</v>
      </c>
      <c r="AQ34" s="343">
        <v>15</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529</v>
      </c>
      <c r="AL35" s="1225"/>
      <c r="AM35" s="1225"/>
      <c r="AN35" s="1226"/>
      <c r="AO35" s="342">
        <v>942233</v>
      </c>
      <c r="AP35" s="342">
        <v>9708</v>
      </c>
      <c r="AQ35" s="343">
        <v>9031</v>
      </c>
      <c r="AR35" s="344">
        <v>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530</v>
      </c>
      <c r="AL36" s="1225"/>
      <c r="AM36" s="1225"/>
      <c r="AN36" s="1226"/>
      <c r="AO36" s="342">
        <v>45883</v>
      </c>
      <c r="AP36" s="342">
        <v>473</v>
      </c>
      <c r="AQ36" s="343">
        <v>1893</v>
      </c>
      <c r="AR36" s="344">
        <v>-75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531</v>
      </c>
      <c r="AL37" s="1225"/>
      <c r="AM37" s="1225"/>
      <c r="AN37" s="1226"/>
      <c r="AO37" s="342">
        <v>206057</v>
      </c>
      <c r="AP37" s="342">
        <v>2123</v>
      </c>
      <c r="AQ37" s="343">
        <v>1352</v>
      </c>
      <c r="AR37" s="344">
        <v>57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532</v>
      </c>
      <c r="AL38" s="1228"/>
      <c r="AM38" s="1228"/>
      <c r="AN38" s="1229"/>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533</v>
      </c>
      <c r="AL39" s="1228"/>
      <c r="AM39" s="1228"/>
      <c r="AN39" s="1229"/>
      <c r="AO39" s="342">
        <v>-490805</v>
      </c>
      <c r="AP39" s="342">
        <v>-5057</v>
      </c>
      <c r="AQ39" s="343">
        <v>-6634</v>
      </c>
      <c r="AR39" s="344">
        <v>-23.8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534</v>
      </c>
      <c r="AL40" s="1225"/>
      <c r="AM40" s="1225"/>
      <c r="AN40" s="1226"/>
      <c r="AO40" s="342">
        <v>-2458395</v>
      </c>
      <c r="AP40" s="342">
        <v>-25328</v>
      </c>
      <c r="AQ40" s="343">
        <v>-28305</v>
      </c>
      <c r="AR40" s="344">
        <v>-10.5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298</v>
      </c>
      <c r="AL41" s="1231"/>
      <c r="AM41" s="1231"/>
      <c r="AN41" s="1232"/>
      <c r="AO41" s="342">
        <v>1722192</v>
      </c>
      <c r="AP41" s="342">
        <v>17743</v>
      </c>
      <c r="AQ41" s="343">
        <v>11332</v>
      </c>
      <c r="AR41" s="344">
        <v>56.6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503</v>
      </c>
      <c r="AN49" s="1221" t="s">
        <v>538</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3917467</v>
      </c>
      <c r="AN51" s="364">
        <v>41007</v>
      </c>
      <c r="AO51" s="365">
        <v>-41.2</v>
      </c>
      <c r="AP51" s="366">
        <v>66255</v>
      </c>
      <c r="AQ51" s="367">
        <v>3.6</v>
      </c>
      <c r="AR51" s="368">
        <v>-44.8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2404996</v>
      </c>
      <c r="AN52" s="372">
        <v>25175</v>
      </c>
      <c r="AO52" s="373">
        <v>-49</v>
      </c>
      <c r="AP52" s="374">
        <v>31822</v>
      </c>
      <c r="AQ52" s="375">
        <v>8.8000000000000007</v>
      </c>
      <c r="AR52" s="376">
        <v>-57.8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4272999</v>
      </c>
      <c r="AN53" s="364">
        <v>44546</v>
      </c>
      <c r="AO53" s="365">
        <v>8.6</v>
      </c>
      <c r="AP53" s="366">
        <v>47278</v>
      </c>
      <c r="AQ53" s="367">
        <v>-28.6</v>
      </c>
      <c r="AR53" s="368">
        <v>37.200000000000003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2460540</v>
      </c>
      <c r="AN54" s="372">
        <v>25651</v>
      </c>
      <c r="AO54" s="373">
        <v>1.9</v>
      </c>
      <c r="AP54" s="374">
        <v>24096</v>
      </c>
      <c r="AQ54" s="375">
        <v>-24.3</v>
      </c>
      <c r="AR54" s="376">
        <v>26.2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3920125</v>
      </c>
      <c r="AN55" s="364">
        <v>40653</v>
      </c>
      <c r="AO55" s="365">
        <v>-8.6999999999999993</v>
      </c>
      <c r="AP55" s="366">
        <v>44504</v>
      </c>
      <c r="AQ55" s="367">
        <v>-5.9</v>
      </c>
      <c r="AR55" s="368">
        <v>-2.8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2548253</v>
      </c>
      <c r="AN56" s="372">
        <v>26426</v>
      </c>
      <c r="AO56" s="373">
        <v>3</v>
      </c>
      <c r="AP56" s="374">
        <v>25876</v>
      </c>
      <c r="AQ56" s="375">
        <v>7.4</v>
      </c>
      <c r="AR56" s="376">
        <v>-4.4000000000000004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4192078</v>
      </c>
      <c r="AN57" s="364">
        <v>43288</v>
      </c>
      <c r="AO57" s="365">
        <v>6.5</v>
      </c>
      <c r="AP57" s="366">
        <v>47820</v>
      </c>
      <c r="AQ57" s="367">
        <v>7.5</v>
      </c>
      <c r="AR57" s="368">
        <v>-1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2879602</v>
      </c>
      <c r="AN58" s="372">
        <v>29735</v>
      </c>
      <c r="AO58" s="373">
        <v>12.5</v>
      </c>
      <c r="AP58" s="374">
        <v>25855</v>
      </c>
      <c r="AQ58" s="375">
        <v>-0.1</v>
      </c>
      <c r="AR58" s="376">
        <v>12.6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5484264</v>
      </c>
      <c r="AN59" s="364">
        <v>56503</v>
      </c>
      <c r="AO59" s="365">
        <v>30.5</v>
      </c>
      <c r="AP59" s="366">
        <v>41934</v>
      </c>
      <c r="AQ59" s="367">
        <v>-12.3</v>
      </c>
      <c r="AR59" s="368">
        <v>42.8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3162251</v>
      </c>
      <c r="AN60" s="372">
        <v>32580</v>
      </c>
      <c r="AO60" s="373">
        <v>9.6</v>
      </c>
      <c r="AP60" s="374">
        <v>23352</v>
      </c>
      <c r="AQ60" s="375">
        <v>-9.6999999999999993</v>
      </c>
      <c r="AR60" s="376">
        <v>19.3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4357387</v>
      </c>
      <c r="AN61" s="379">
        <v>45199</v>
      </c>
      <c r="AO61" s="380">
        <v>-0.9</v>
      </c>
      <c r="AP61" s="381">
        <v>49558</v>
      </c>
      <c r="AQ61" s="382">
        <v>-7.1</v>
      </c>
      <c r="AR61" s="368">
        <v>6.2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2691128</v>
      </c>
      <c r="AN62" s="372">
        <v>27913</v>
      </c>
      <c r="AO62" s="373">
        <v>-4.4000000000000004</v>
      </c>
      <c r="AP62" s="374">
        <v>26200</v>
      </c>
      <c r="AQ62" s="375">
        <v>-3.6</v>
      </c>
      <c r="AR62" s="376">
        <v>-0.8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8xwdr39z344nRhbbMkMzGB72r/vk2rxmOjErYabd3x1VBS13VskX9IEWANUkOC8CYaHkVuw3Zmp2O4apfAAFQ==" saltValue="WSAOZGHOA9gyeB5q13nK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4" zoomScale="55" zoomScaleNormal="55" zoomScaleSheetLayoutView="55" workbookViewId="0">
      <selection activeCell="AG83" sqref="AG8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F+tBjSUhf6hwL4pg6ekplS4rk7U20d4tQ1qyez0dhlsDVNC+dPRErmm+An9rn+SLx5wexVKis/UdLoG3swYmA==" saltValue="AoyZbG8/qMlWX1GY1C8O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1" zoomScale="55" zoomScaleNormal="55" zoomScaleSheetLayoutView="55" workbookViewId="0">
      <selection activeCell="A13" sqref="A1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bxN1ScPu/Gxl9sKi1x4qZ5CR1TSCEbJeRSiL8rCJuO5pRKjFks+xBT3naUa+rygtCqepgLSh9v+10+LfsLPA==" saltValue="XywYtie8PZwt9+KjmqS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3" t="s">
        <v>3</v>
      </c>
      <c r="D47" s="1233"/>
      <c r="E47" s="1234"/>
      <c r="F47" s="11">
        <v>12.3</v>
      </c>
      <c r="G47" s="12">
        <v>14.06</v>
      </c>
      <c r="H47" s="12">
        <v>15.56</v>
      </c>
      <c r="I47" s="12">
        <v>16.52</v>
      </c>
      <c r="J47" s="13">
        <v>16.66</v>
      </c>
    </row>
    <row r="48" spans="2:10" ht="57.75" customHeight="1" x14ac:dyDescent="0.15">
      <c r="B48" s="14"/>
      <c r="C48" s="1235" t="s">
        <v>4</v>
      </c>
      <c r="D48" s="1235"/>
      <c r="E48" s="1236"/>
      <c r="F48" s="15">
        <v>2.17</v>
      </c>
      <c r="G48" s="16">
        <v>3.62</v>
      </c>
      <c r="H48" s="16">
        <v>2.2400000000000002</v>
      </c>
      <c r="I48" s="16">
        <v>0.31</v>
      </c>
      <c r="J48" s="17">
        <v>2.2200000000000002</v>
      </c>
    </row>
    <row r="49" spans="2:10" ht="57.75" customHeight="1" thickBot="1" x14ac:dyDescent="0.2">
      <c r="B49" s="18"/>
      <c r="C49" s="1237" t="s">
        <v>5</v>
      </c>
      <c r="D49" s="1237"/>
      <c r="E49" s="1238"/>
      <c r="F49" s="19">
        <v>0.12</v>
      </c>
      <c r="G49" s="20">
        <v>1.47</v>
      </c>
      <c r="H49" s="20" t="s">
        <v>559</v>
      </c>
      <c r="I49" s="20" t="s">
        <v>560</v>
      </c>
      <c r="J49" s="21">
        <v>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xr8JdIP9/Ny5pN0VbG3dDOvqgNQ/oUH25vqSsZdEbWv13qox/RXjQ47+/qF9x3LBZK8IuDCXq3hclvufY5QYw==" saltValue="QZemdmrtb3/zy+O39ULW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竹谷 圭介</cp:lastModifiedBy>
  <cp:lastPrinted>2020-03-17T07:02:45Z</cp:lastPrinted>
  <dcterms:created xsi:type="dcterms:W3CDTF">2020-02-10T01:53:43Z</dcterms:created>
  <dcterms:modified xsi:type="dcterms:W3CDTF">2020-09-28T03:11:22Z</dcterms:modified>
  <cp:category/>
</cp:coreProperties>
</file>