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<sst xmlns="http://schemas.openxmlformats.org/spreadsheetml/2006/main" count="1045" uniqueCount="601">
  <si>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</si>
  <si>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</si>
  <si>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</si>
  <si>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</si>
  <si>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</si>
  <si>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</si>
  <si>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</si>
  <si>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</si>
  <si>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</si>
  <si>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</si>
  <si>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</si>
  <si>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</si>
  <si>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</si>
  <si>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</si>
  <si>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</si>
  <si>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</si>
  <si>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</si>
  <si>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</si>
  <si>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</si>
  <si>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</si>
  <si>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</si>
  <si>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</si>
  <si>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</si>
  <si>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</si>
  <si>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</si>
  <si>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</si>
  <si>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</si>
  <si>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</si>
  <si>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</si>
  <si>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</si>
  <si>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</si>
  <si>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</si>
  <si>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</si>
  <si>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</si>
  <si>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</si>
  <si>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</si>
  <si>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</si>
  <si>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</si>
  <si>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</si>
  <si>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</si>
  <si>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</si>
  <si>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</si>
  <si>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</si>
  <si>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</si>
  <si>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</si>
  <si>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</si>
  <si>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</si>
  <si>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</si>
  <si>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</si>
  <si>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</si>
  <si>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</si>
  <si>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</si>
  <si>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</si>
  <si>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</si>
  <si>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</si>
  <si>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</si>
  <si>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</si>
  <si>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</si>
  <si>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</si>
  <si>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</si>
  <si>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</si>
  <si>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</si>
  <si>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</si>
  <si>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</si>
  <si>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</si>
  <si>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</si>
  <si>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</si>
  <si>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</si>
  <si>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</si>
  <si>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</si>
  <si>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</si>
  <si>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</si>
  <si>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</si>
  <si>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</si>
  <si>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</si>
  <si>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</si>
  <si>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</si>
  <si>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</si>
  <si>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</si>
  <si>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</si>
  <si>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</si>
  <si>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</si>
  <si>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</si>
  <si>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</si>
  <si>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</si>
  <si>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</si>
  <si>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</si>
  <si>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</si>
  <si>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</si>
  <si>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</si>
  <si>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</si>
  <si>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千歳市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</si>
  <si>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</si>
  <si>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</si>
  <si>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</si>
  <si>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</si>
  <si>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</si>
  <si>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</si>
  <si>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</si>
  <si>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</si>
  <si>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</si>
  <si>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</si>
  <si>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</si>
  <si>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</si>
  <si>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</si>
  <si>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</si>
  <si>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</si>
  <si>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</si>
  <si>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</si>
  <si>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</si>
  <si>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</si>
  <si>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</si>
  <si>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</si>
  <si>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</si>
  <si>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</si>
  <si>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</si>
  <si>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</si>
  <si>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</si>
  <si>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</si>
  <si>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</si>
  <si>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</si>
  <si>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</si>
  <si>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</si>
  <si>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</si>
  <si>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</si>
  <si>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</si>
  <si>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</si>
  <si>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</si>
  <si>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</si>
  <si>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</si>
  <si>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</si>
  <si>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</si>
  <si>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</si>
  <si>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</si>
  <si>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</si>
  <si>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</si>
  <si>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</si>
  <si>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</si>
  <si>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</si>
  <si>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</si>
  <si>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</si>
  <si>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</si>
  <si>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</si>
  <si>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</si>
  <si>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</si>
  <si>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</si>
  <si>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</si>
  <si>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</si>
  <si>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</si>
  <si>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</si>
  <si>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</si>
  <si>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</si>
  <si>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</si>
  <si>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</si>
  <si>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</si>
  <si>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</si>
  <si>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</si>
  <si>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</si>
  <si>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</si>
  <si>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</si>
  <si>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</si>
  <si>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</si>
  <si>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</si>
  <si>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</si>
  <si>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</si>
  <si>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</si>
  <si>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</si>
  <si>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</si>
  <si>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</si>
  <si>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</si>
  <si>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</si>
  <si>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</si>
  <si>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</si>
  <si>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</si>
  <si>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</si>
  <si>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</si>
  <si>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</si>
  <si>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</si>
  <si>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</si>
  <si>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</si>
  <si>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</si>
  <si>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</si>
  <si>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</si>
  <si>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</si>
  <si>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</si>
  <si>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</si>
  <si>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</si>
  <si>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</si>
  <si>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</si>
  <si>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</si>
  <si>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</si>
  <si>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</si>
  <si>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</si>
  <si>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</si>
  <si>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</si>
  <si>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</si>
  <si>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</si>
  <si>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</si>
  <si>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</si>
  <si>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</si>
  <si>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</si>
  <si>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</si>
  <si>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</si>
  <si>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</si>
  <si>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</si>
  <si>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</si>
  <si>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</si>
  <si>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</si>
  <si>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北海道千歳市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</si>
  <si>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</si>
  <si>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</si>
  <si>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</si>
  <si>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</si>
  <si>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</si>
  <si>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</si>
  <si>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</si>
  <si>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</si>
  <si>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</si>
  <si>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</si>
  <si>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</si>
  <si>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</si>
  <si>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</si>
  <si>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</si>
  <si>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</si>
  <si>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</si>
  <si>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</si>
  <si>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</si>
  <si>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</si>
  <si>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</si>
  <si>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</si>
  <si>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</si>
  <si>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</si>
  <si>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</si>
  <si>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</si>
  <si>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</si>
  <si>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</si>
  <si>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</si>
  <si>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</si>
  <si>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</si>
  <si>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</si>
  <si>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</si>
  <si>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</si>
  <si>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</si>
  <si>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</si>
  <si>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</si>
  <si>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</si>
  <si>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</si>
  <si>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</si>
  <si>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</si>
  <si>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</si>
  <si>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</si>
  <si>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</si>
  <si>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</si>
  <si>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</si>
  <si>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</si>
  <si>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</si>
  <si>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</si>
  <si>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</si>
  <si>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</si>
  <si>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</si>
  <si>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</si>
  <si>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</si>
  <si>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</si>
  <si>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</si>
  <si>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</si>
  <si>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</si>
  <si>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</si>
  <si>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</si>
  <si>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</si>
  <si>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</si>
  <si>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</si>
  <si>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</si>
  <si>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</si>
  <si>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</si>
  <si>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</si>
  <si>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</si>
  <si>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</si>
  <si>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</si>
  <si>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</si>
  <si>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</si>
  <si>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</si>
  <si>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</si>
  <si>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</si>
  <si>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</si>
  <si>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</si>
  <si>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</si>
  <si>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</si>
  <si>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</si>
  <si>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</si>
  <si>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</si>
  <si>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</si>
  <si>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</si>
  <si>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</si>
  <si>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</si>
  <si>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</si>
  <si>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</si>
  <si>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</si>
  <si>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</si>
  <si>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</si>
  <si>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</si>
  <si>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</si>
  <si>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</si>
  <si>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</si>
  <si>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</si>
  <si>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</si>
  <si>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</si>
  <si>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</si>
  <si>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</si>
  <si>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</si>
  <si>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</si>
  <si>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</si>
  <si>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</si>
  <si>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</si>
  <si>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</si>
  <si>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</si>
  <si>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</si>
  <si>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</si>
  <si>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</si>
  <si>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</si>
  <si>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</si>
  <si>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</si>
  <si>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</si>
  <si>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</si>
  <si>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</si>
  <si>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</si>
  <si>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</si>
  <si>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</si>
  <si>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</si>
  <si>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</si>
  <si>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</si>
  <si>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</si>
  <si>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</si>
  <si>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</si>
  <si>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</si>
  <si>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</si>
  <si>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</si>
  <si>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</si>
  <si>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</si>
  <si>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</si>
  <si>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</si>
  <si>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</si>
  <si>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</si>
  <si>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</si>
  <si>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</si>
  <si>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</si>
  <si>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</si>
  <si>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</si>
  <si>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</si>
  <si>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</si>
  <si>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</si>
  <si>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</si>
  <si>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</si>
  <si>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</si>
  <si>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</si>
  <si>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</si>
  <si>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</si>
  <si>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</si>
  <si>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</si>
  <si>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</si>
  <si>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北海道千歳市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</si>
  <si>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</si>
  <si>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</si>
  <si>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</si>
  <si>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</si>
  <si>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</si>
  <si>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</si>
  <si>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</si>
  <si>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</si>
  <si>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</si>
  <si>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</si>
  <si>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</si>
  <si>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</si>
  <si>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</si>
  <si>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</si>
  <si>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</si>
  <si>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</si>
  <si>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</si>
  <si>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</si>
  <si>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</si>
  <si>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</si>
  <si>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</si>
  <si>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</si>
  <si>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</si>
  <si>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</si>
  <si>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</si>
  <si>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</si>
  <si>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</si>
  <si>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</si>
  <si>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</si>
  <si>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</si>
  <si>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</si>
  <si>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</si>
  <si>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</si>
  <si>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</si>
  <si>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</si>
  <si>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</si>
  <si>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</si>
  <si>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</si>
  <si>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</si>
  <si>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</si>
  <si>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</si>
  <si>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</si>
  <si>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</si>
  <si>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</si>
  <si>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</si>
  <si>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</si>
  <si>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</si>
  <si>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</si>
  <si>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</si>
  <si>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</si>
  <si>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</si>
  <si>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</si>
  <si>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</si>
  <si>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</si>
  <si>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</si>
  <si>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</si>
  <si>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</si>
  <si>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</si>
  <si>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</si>
  <si>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</si>
  <si>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</si>
  <si>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</si>
  <si>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</si>
  <si>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</si>
  <si>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</si>
  <si>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</si>
  <si>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</si>
  <si>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</si>
  <si>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</si>
  <si>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</si>
  <si>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</si>
  <si>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</si>
  <si>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</si>
  <si>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</si>
  <si>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</si>
  <si>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</si>
  <si>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</si>
  <si>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</si>
  <si>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</si>
  <si>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</si>
  <si>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</si>
  <si>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</si>
  <si>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</si>
  <si>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</si>
  <si>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</si>
  <si>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</si>
  <si>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</si>
  <si>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</si>
  <si>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</si>
  <si>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</si>
  <si>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</si>
  <si>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</si>
  <si>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</si>
  <si>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</si>
  <si>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</si>
  <si>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</si>
  <si>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</si>
  <si>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</si>
  <si>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</si>
  <si>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</si>
  <si>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</si>
  <si>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</si>
  <si>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</si>
  <si>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</si>
  <si>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</si>
  <si>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</si>
  <si>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</si>
  <si>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</si>
  <si>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公設地方卸売市場事業特別会計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</si>
  <si>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</si>
  <si>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</si>
  <si>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</si>
  <si>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</si>
  <si>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</si>
  <si>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</si>
  <si>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</si>
  <si>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</si>
  <si>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</si>
  <si>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</si>
  <si>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</si>
  <si>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</si>
  <si>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</si>
  <si>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</si>
  <si>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</si>
  <si>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</si>
  <si>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</si>
  <si>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</si>
  <si>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</si>
  <si>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</si>
  <si>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</si>
  <si>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</si>
  <si>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</si>
  <si>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</si>
  <si>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</si>
  <si>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</si>
  <si>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</si>
  <si>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</si>
  <si>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</si>
  <si>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</si>
  <si>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</si>
  <si>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</si>
  <si>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</si>
  <si>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</si>
  <si>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</si>
  <si>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</si>
  <si>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</si>
  <si>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</si>
  <si>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</si>
  <si>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</si>
  <si>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</si>
  <si>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</si>
  <si>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</si>
  <si>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</si>
  <si>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</si>
  <si>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</si>
  <si>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</si>
  <si>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</si>
  <si>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</si>
  <si>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</si>
  <si>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</si>
  <si>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</si>
  <si>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</si>
  <si>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</si>
  <si>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</si>
  <si>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</si>
  <si>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</si>
  <si>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</si>
  <si>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</si>
  <si>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</si>
  <si>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</si>
  <si>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</si>
  <si>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</si>
  <si>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</si>
  <si>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</si>
  <si>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</si>
  <si>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</si>
  <si>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</si>
  <si>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</si>
  <si>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</si>
  <si>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</si>
  <si>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</si>
  <si>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</si>
  <si>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</si>
  <si>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</si>
  <si>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</si>
  <si>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</si>
  <si>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</si>
  <si>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</si>
  <si>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</si>
  <si>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</si>
  <si>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</si>
  <si>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</si>
  <si>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</si>
  <si>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</si>
  <si>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7.73</t>
  </si>
  <si>
    <t>▲ 1.29</t>
  </si>
  <si>
    <t>▲ 1.86</t>
  </si>
  <si>
    <t>下水道事業会計</t>
  </si>
  <si>
    <t>病院事業会計</t>
  </si>
  <si>
    <t>水道事業会計</t>
  </si>
  <si>
    <t>国民健康保険特別会計</t>
  </si>
  <si>
    <t>介護保険特別会計</t>
  </si>
  <si>
    <t>一般会計</t>
  </si>
  <si>
    <t>後期高齢者医療特別会計</t>
  </si>
  <si>
    <t>土地取得事業特別会計</t>
  </si>
  <si>
    <t>その他会計（赤字）</t>
  </si>
  <si>
    <t>その他会計（黒字）</t>
  </si>
  <si>
    <t>-</t>
    <phoneticPr fontId="2"/>
  </si>
  <si>
    <t>石狩教育研修センター組合</t>
    <rPh sb="0" eb="2">
      <t>イシカリ</t>
    </rPh>
    <rPh sb="2" eb="4">
      <t>キョウイク</t>
    </rPh>
    <rPh sb="4" eb="6">
      <t>ケンシュウ</t>
    </rPh>
    <rPh sb="10" eb="12">
      <t>クミアイ</t>
    </rPh>
    <phoneticPr fontId="2"/>
  </si>
  <si>
    <t>札幌広域圏組合</t>
    <rPh sb="0" eb="2">
      <t>サッポロ</t>
    </rPh>
    <rPh sb="2" eb="5">
      <t>コウイキケン</t>
    </rPh>
    <rPh sb="5" eb="7">
      <t>クミアイ</t>
    </rPh>
    <phoneticPr fontId="2"/>
  </si>
  <si>
    <t>石狩東部広域水道企業団</t>
    <rPh sb="0" eb="2">
      <t>イシカリ</t>
    </rPh>
    <rPh sb="2" eb="4">
      <t>トウブ</t>
    </rPh>
    <rPh sb="4" eb="6">
      <t>コウイキ</t>
    </rPh>
    <rPh sb="6" eb="8">
      <t>スイドウ</t>
    </rPh>
    <rPh sb="8" eb="10">
      <t>キギョウ</t>
    </rPh>
    <rPh sb="10" eb="11">
      <t>ダン</t>
    </rPh>
    <phoneticPr fontId="2"/>
  </si>
  <si>
    <t>道央廃棄物処理組合</t>
    <rPh sb="0" eb="2">
      <t>ドウオウ</t>
    </rPh>
    <rPh sb="2" eb="5">
      <t>ハイキブツ</t>
    </rPh>
    <rPh sb="5" eb="7">
      <t>ショリ</t>
    </rPh>
    <rPh sb="7" eb="9">
      <t>クミアイ</t>
    </rPh>
    <phoneticPr fontId="2"/>
  </si>
  <si>
    <t>-</t>
    <phoneticPr fontId="2"/>
  </si>
  <si>
    <t>千歳市場公社</t>
    <rPh sb="0" eb="2">
      <t>チトセ</t>
    </rPh>
    <rPh sb="2" eb="4">
      <t>イチバ</t>
    </rPh>
    <rPh sb="4" eb="6">
      <t>コウシャ</t>
    </rPh>
    <phoneticPr fontId="2"/>
  </si>
  <si>
    <t>ちとせ環境と緑の財団</t>
    <rPh sb="3" eb="5">
      <t>カンキョウ</t>
    </rPh>
    <rPh sb="6" eb="7">
      <t>ミドリ</t>
    </rPh>
    <rPh sb="8" eb="10">
      <t>ザイダン</t>
    </rPh>
    <phoneticPr fontId="2"/>
  </si>
  <si>
    <t>千歳青少年教育財団</t>
    <rPh sb="0" eb="2">
      <t>チトセ</t>
    </rPh>
    <rPh sb="2" eb="5">
      <t>セイショウネン</t>
    </rPh>
    <rPh sb="5" eb="7">
      <t>キョウイク</t>
    </rPh>
    <rPh sb="7" eb="9">
      <t>ザイダン</t>
    </rPh>
    <phoneticPr fontId="2"/>
  </si>
  <si>
    <t>千歳市体育協会</t>
    <rPh sb="0" eb="3">
      <t>チトセシ</t>
    </rPh>
    <rPh sb="3" eb="5">
      <t>タイイク</t>
    </rPh>
    <rPh sb="5" eb="7">
      <t>キョウカイ</t>
    </rPh>
    <phoneticPr fontId="2"/>
  </si>
  <si>
    <t>千歳国際ビジネス交流センター</t>
    <rPh sb="0" eb="2">
      <t>チトセ</t>
    </rPh>
    <rPh sb="2" eb="4">
      <t>コクサイ</t>
    </rPh>
    <rPh sb="8" eb="10">
      <t>コウリュウ</t>
    </rPh>
    <phoneticPr fontId="2"/>
  </si>
  <si>
    <t>-</t>
    <phoneticPr fontId="2"/>
  </si>
  <si>
    <t>-</t>
    <phoneticPr fontId="2"/>
  </si>
  <si>
    <t>-</t>
    <phoneticPr fontId="2"/>
  </si>
  <si>
    <t>-</t>
    <phoneticPr fontId="2"/>
  </si>
  <si>
    <t>-</t>
    <phoneticPr fontId="2"/>
  </si>
  <si>
    <t>職員退職手当基金</t>
    <rPh sb="0" eb="2">
      <t>ショクイン</t>
    </rPh>
    <rPh sb="2" eb="4">
      <t>タイショク</t>
    </rPh>
    <rPh sb="4" eb="6">
      <t>テアテ</t>
    </rPh>
    <rPh sb="6" eb="8">
      <t>キキン</t>
    </rPh>
    <phoneticPr fontId="11"/>
  </si>
  <si>
    <t>公共施設整備基金</t>
    <rPh sb="0" eb="2">
      <t>コウキョウ</t>
    </rPh>
    <rPh sb="2" eb="4">
      <t>シセツ</t>
    </rPh>
    <rPh sb="4" eb="6">
      <t>セイビ</t>
    </rPh>
    <rPh sb="6" eb="8">
      <t>キキン</t>
    </rPh>
    <phoneticPr fontId="11"/>
  </si>
  <si>
    <t>みんなで、ひと・まちづくり基金</t>
    <rPh sb="13" eb="15">
      <t>キキン</t>
    </rPh>
    <phoneticPr fontId="11"/>
  </si>
  <si>
    <t>地域福祉振興基金</t>
    <rPh sb="0" eb="2">
      <t>チイキ</t>
    </rPh>
    <rPh sb="2" eb="4">
      <t>フクシ</t>
    </rPh>
    <rPh sb="4" eb="6">
      <t>シンコウ</t>
    </rPh>
    <rPh sb="6" eb="8">
      <t>キキン</t>
    </rPh>
    <phoneticPr fontId="11"/>
  </si>
  <si>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</si>
  <si>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</si>
  <si>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</si>
  <si>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</si>
  <si>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当市では平成22年度に財政標準化計画を策定し、計画の中で地方債発行額の上限額を定め、新規発行を抑制してきたことから、将来負担比率は低下傾向にある。
　一方で、有形固定資産減価償却率は類似団体より高い水準にある。これについては、当市で平成28年度に策定した公共施設等総合管理計画において、大規模改修の目安となる建築後30年を経過した建築物が全体の52.9％に上ることから、こうした影響が出た数値と考えられる。
　今後は、2つの計画をもとに、更新時期を迎える既存の施設については、必要性や費用対効果などを勘案し、利用者にも配慮のうえ、施設機能の統合や廃止などを検討するとともに、長期的な視点により一般財源の増加を抑制し、財政収支バランスの維持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</si>
  <si>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</si>
  <si>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</si>
  <si>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</si>
  <si>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</si>
  <si>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</si>
  <si>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</si>
  <si>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将来負担比率、実質公債費比率ともに財政健全化法での早期健全化水準には達していないものの、類似平均団体を上回っている状況となっている。
　財政標準化計画に定めた新規地方債発行額の上限に基づき、公債費及び地方債残高の抑制に努めているが、平成25年度に千歳市土地開発公社解散に伴う第三セクター等改革推進債の借入を行ったことにより、将来負担比率では平成25年度に一度上昇に転じ、公債費比率ではその償還が始まった平成26年度より下げ幅が鈍化したものの、平成29年度からは再び減少してきている。
　今後は、元利償還金の減少等により減少傾向にある将来負担比率と同様、実質公債費比率も減少していくと推察する。</t>
    <rPh sb="222" eb="224">
      <t>ヘイセイ</t>
    </rPh>
    <rPh sb="226" eb="228">
      <t>ネンド</t>
    </rPh>
    <rPh sb="231" eb="232">
      <t>フタタ</t>
    </rPh>
    <rPh sb="233" eb="235">
      <t>ゲンショウ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</si>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</sst>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9E21-4F8E-BCA0-A985A7FDA3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69747</c:v>
                </c:pt>
                <c:pt idx="1">
                  <c:v>41007</c:v>
                </c:pt>
                <c:pt idx="2">
                  <c:v>44546</c:v>
                </c:pt>
                <c:pt idx="3">
                  <c:v>40653</c:v>
                </c:pt>
                <c:pt idx="4">
                  <c:v>43288</c:v>
                </c:pt>
              </c:numCache>
            </c:numRef>
          </c:val>
          <c:smooth val="0"/>
          <c:extLst xmlns:c16r2="http://schemas.microsoft.com/office/drawing/2015/06/chart">
            <c:ext xmlns:c16="http://schemas.microsoft.com/office/drawing/2014/chart" uri="{C3380CC4-5D6E-409C-BE32-E72D297353CC}">
              <c16:uniqueId val="{00000001-9E21-4F8E-BCA0-A985A7FDA3F6}"/>
            </c:ext>
          </c:extLst>
        </c:ser>
        <c:dLbls>
          <c:showLegendKey val="0"/>
          <c:showVal val="0"/>
          <c:showCatName val="0"/>
          <c:showSerName val="0"/>
          <c:showPercent val="0"/>
          <c:showBubbleSize val="0"/>
        </c:dLbls>
        <c:marker val="1"/>
        <c:smooth val="0"/>
        <c:axId val="57324288"/>
        <c:axId val="57326208"/>
      </c:lineChart>
      <c:catAx>
        <c:axId val="5732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326208"/>
        <c:crosses val="autoZero"/>
        <c:auto val="1"/>
        <c:lblAlgn val="ctr"/>
        <c:lblOffset val="100"/>
        <c:tickLblSkip val="1"/>
        <c:tickMarkSkip val="1"/>
        <c:noMultiLvlLbl val="0"/>
      </c:catAx>
      <c:valAx>
        <c:axId val="57326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32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2.02</c:v>
                </c:pt>
                <c:pt idx="1">
                  <c:v>2.17</c:v>
                </c:pt>
                <c:pt idx="2">
                  <c:v>3.62</c:v>
                </c:pt>
                <c:pt idx="3">
                  <c:v>2.2400000000000002</c:v>
                </c:pt>
                <c:pt idx="4">
                  <c:v>0.31</c:v>
                </c:pt>
              </c:numCache>
            </c:numRef>
          </c:val>
          <c:extLst xmlns:c16r2="http://schemas.microsoft.com/office/drawing/2015/06/chart">
            <c:ext xmlns:c16="http://schemas.microsoft.com/office/drawing/2014/chart" uri="{C3380CC4-5D6E-409C-BE32-E72D297353CC}">
              <c16:uniqueId val="{00000000-1711-4C84-A849-1608F6A135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10.45</c:v>
                </c:pt>
                <c:pt idx="1">
                  <c:v>12.3</c:v>
                </c:pt>
                <c:pt idx="2">
                  <c:v>14.06</c:v>
                </c:pt>
                <c:pt idx="3">
                  <c:v>15.56</c:v>
                </c:pt>
                <c:pt idx="4">
                  <c:v>16.52</c:v>
                </c:pt>
              </c:numCache>
            </c:numRef>
          </c:val>
          <c:extLst xmlns:c16r2="http://schemas.microsoft.com/office/drawing/2015/06/chart">
            <c:ext xmlns:c16="http://schemas.microsoft.com/office/drawing/2014/chart" uri="{C3380CC4-5D6E-409C-BE32-E72D297353CC}">
              <c16:uniqueId val="{00000001-1711-4C84-A849-1608F6A13588}"/>
            </c:ext>
          </c:extLst>
        </c:ser>
        <c:dLbls>
          <c:showLegendKey val="0"/>
          <c:showVal val="0"/>
          <c:showCatName val="0"/>
          <c:showSerName val="0"/>
          <c:showPercent val="0"/>
          <c:showBubbleSize val="0"/>
        </c:dLbls>
        <c:gapWidth val="250"/>
        <c:overlap val="100"/>
        <c:axId val="155032576"/>
        <c:axId val="155042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-7.73</c:v>
                </c:pt>
                <c:pt idx="1">
                  <c:v>0.12</c:v>
                </c:pt>
                <c:pt idx="2">
                  <c:v>1.47</c:v>
                </c:pt>
                <c:pt idx="3">
                  <c:v>-1.29</c:v>
                </c:pt>
                <c:pt idx="4">
                  <c:v>-1.86</c:v>
                </c:pt>
              </c:numCache>
            </c:numRef>
          </c:val>
          <c:smooth val="0"/>
          <c:extLst xmlns:c16r2="http://schemas.microsoft.com/office/drawing/2015/06/chart">
            <c:ext xmlns:c16="http://schemas.microsoft.com/office/drawing/2014/chart" uri="{C3380CC4-5D6E-409C-BE32-E72D297353CC}">
              <c16:uniqueId val="{00000002-1711-4C84-A849-1608F6A13588}"/>
            </c:ext>
          </c:extLst>
        </c:ser>
        <c:dLbls>
          <c:showLegendKey val="0"/>
          <c:showVal val="0"/>
          <c:showCatName val="0"/>
          <c:showSerName val="0"/>
          <c:showPercent val="0"/>
          <c:showBubbleSize val="0"/>
        </c:dLbls>
        <c:marker val="1"/>
        <c:smooth val="0"/>
        <c:axId val="155032576"/>
        <c:axId val="155042944"/>
      </c:lineChart>
      <c:catAx>
        <c:axId val="15503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042944"/>
        <c:crosses val="autoZero"/>
        <c:auto val="1"/>
        <c:lblAlgn val="ctr"/>
        <c:lblOffset val="100"/>
        <c:tickLblSkip val="1"/>
        <c:tickMarkSkip val="1"/>
        <c:noMultiLvlLbl val="0"/>
      </c:catAx>
      <c:valAx>
        <c:axId val="15504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03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F43-4705-A4AF-8F7C42D4F1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43-4705-A4AF-8F7C42D4F143}"/>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F43-4705-A4AF-8F7C42D4F14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0.19</c:v>
                </c:pt>
                <c:pt idx="8">
                  <c:v>#N/A</c:v>
                </c:pt>
                <c:pt idx="9">
                  <c:v>0</c:v>
                </c:pt>
              </c:numCache>
            </c:numRef>
          </c:val>
          <c:extLst xmlns:c16r2="http://schemas.microsoft.com/office/drawing/2015/06/chart">
            <c:ext xmlns:c16="http://schemas.microsoft.com/office/drawing/2014/chart" uri="{C3380CC4-5D6E-409C-BE32-E72D297353CC}">
              <c16:uniqueId val="{00000003-FF43-4705-A4AF-8F7C42D4F143}"/>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2.02</c:v>
                </c:pt>
                <c:pt idx="2">
                  <c:v>#N/A</c:v>
                </c:pt>
                <c:pt idx="3">
                  <c:v>2.16</c:v>
                </c:pt>
                <c:pt idx="4">
                  <c:v>#N/A</c:v>
                </c:pt>
                <c:pt idx="5">
                  <c:v>3.61</c:v>
                </c:pt>
                <c:pt idx="6">
                  <c:v>#N/A</c:v>
                </c:pt>
                <c:pt idx="7">
                  <c:v>2.23</c:v>
                </c:pt>
                <c:pt idx="8">
                  <c:v>#N/A</c:v>
                </c:pt>
                <c:pt idx="9">
                  <c:v>0.31</c:v>
                </c:pt>
              </c:numCache>
            </c:numRef>
          </c:val>
          <c:extLst xmlns:c16r2="http://schemas.microsoft.com/office/drawing/2015/06/chart">
            <c:ext xmlns:c16="http://schemas.microsoft.com/office/drawing/2014/chart" uri="{C3380CC4-5D6E-409C-BE32-E72D297353CC}">
              <c16:uniqueId val="{00000004-FF43-4705-A4AF-8F7C42D4F14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0.76</c:v>
                </c:pt>
                <c:pt idx="6">
                  <c:v>#N/A</c:v>
                </c:pt>
                <c:pt idx="7">
                  <c:v>0.97</c:v>
                </c:pt>
                <c:pt idx="8">
                  <c:v>#N/A</c:v>
                </c:pt>
                <c:pt idx="9">
                  <c:v>0.89</c:v>
                </c:pt>
              </c:numCache>
            </c:numRef>
          </c:val>
          <c:extLst xmlns:c16r2="http://schemas.microsoft.com/office/drawing/2015/06/chart">
            <c:ext xmlns:c16="http://schemas.microsoft.com/office/drawing/2014/chart" uri="{C3380CC4-5D6E-409C-BE32-E72D297353CC}">
              <c16:uniqueId val="{00000005-FF43-4705-A4AF-8F7C42D4F14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1.82</c:v>
                </c:pt>
                <c:pt idx="2">
                  <c:v>#N/A</c:v>
                </c:pt>
                <c:pt idx="3">
                  <c:v>1.19</c:v>
                </c:pt>
                <c:pt idx="4">
                  <c:v>#N/A</c:v>
                </c:pt>
                <c:pt idx="5">
                  <c:v>0.71</c:v>
                </c:pt>
                <c:pt idx="6">
                  <c:v>#N/A</c:v>
                </c:pt>
                <c:pt idx="7">
                  <c:v>1.18</c:v>
                </c:pt>
                <c:pt idx="8">
                  <c:v>#N/A</c:v>
                </c:pt>
                <c:pt idx="9">
                  <c:v>0.94</c:v>
                </c:pt>
              </c:numCache>
            </c:numRef>
          </c:val>
          <c:extLst xmlns:c16r2="http://schemas.microsoft.com/office/drawing/2015/06/chart">
            <c:ext xmlns:c16="http://schemas.microsoft.com/office/drawing/2014/chart" uri="{C3380CC4-5D6E-409C-BE32-E72D297353CC}">
              <c16:uniqueId val="{00000006-FF43-4705-A4AF-8F7C42D4F14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8.31</c:v>
                </c:pt>
                <c:pt idx="2">
                  <c:v>#N/A</c:v>
                </c:pt>
                <c:pt idx="3">
                  <c:v>9.9499999999999993</c:v>
                </c:pt>
                <c:pt idx="4">
                  <c:v>#N/A</c:v>
                </c:pt>
                <c:pt idx="5">
                  <c:v>8.6999999999999993</c:v>
                </c:pt>
                <c:pt idx="6">
                  <c:v>#N/A</c:v>
                </c:pt>
                <c:pt idx="7">
                  <c:v>7.14</c:v>
                </c:pt>
                <c:pt idx="8">
                  <c:v>#N/A</c:v>
                </c:pt>
                <c:pt idx="9">
                  <c:v>5.86</c:v>
                </c:pt>
              </c:numCache>
            </c:numRef>
          </c:val>
          <c:extLst xmlns:c16r2="http://schemas.microsoft.com/office/drawing/2015/06/chart">
            <c:ext xmlns:c16="http://schemas.microsoft.com/office/drawing/2014/chart" uri="{C3380CC4-5D6E-409C-BE32-E72D297353CC}">
              <c16:uniqueId val="{00000007-FF43-4705-A4AF-8F7C42D4F14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10.42</c:v>
                </c:pt>
                <c:pt idx="2">
                  <c:v>#N/A</c:v>
                </c:pt>
                <c:pt idx="3">
                  <c:v>8.77</c:v>
                </c:pt>
                <c:pt idx="4">
                  <c:v>#N/A</c:v>
                </c:pt>
                <c:pt idx="5">
                  <c:v>8.83</c:v>
                </c:pt>
                <c:pt idx="6">
                  <c:v>#N/A</c:v>
                </c:pt>
                <c:pt idx="7">
                  <c:v>8.4600000000000009</c:v>
                </c:pt>
                <c:pt idx="8">
                  <c:v>#N/A</c:v>
                </c:pt>
                <c:pt idx="9">
                  <c:v>7.76</c:v>
                </c:pt>
              </c:numCache>
            </c:numRef>
          </c:val>
          <c:extLst xmlns:c16r2="http://schemas.microsoft.com/office/drawing/2015/06/chart">
            <c:ext xmlns:c16="http://schemas.microsoft.com/office/drawing/2014/chart" uri="{C3380CC4-5D6E-409C-BE32-E72D297353CC}">
              <c16:uniqueId val="{00000008-FF43-4705-A4AF-8F7C42D4F14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8.01</c:v>
                </c:pt>
                <c:pt idx="2">
                  <c:v>#N/A</c:v>
                </c:pt>
                <c:pt idx="3">
                  <c:v>8.92</c:v>
                </c:pt>
                <c:pt idx="4">
                  <c:v>#N/A</c:v>
                </c:pt>
                <c:pt idx="5">
                  <c:v>10.16</c:v>
                </c:pt>
                <c:pt idx="6">
                  <c:v>#N/A</c:v>
                </c:pt>
                <c:pt idx="7">
                  <c:v>11.46</c:v>
                </c:pt>
                <c:pt idx="8">
                  <c:v>#N/A</c:v>
                </c:pt>
                <c:pt idx="9">
                  <c:v>12.31</c:v>
                </c:pt>
              </c:numCache>
            </c:numRef>
          </c:val>
          <c:extLst xmlns:c16r2="http://schemas.microsoft.com/office/drawing/2015/06/chart">
            <c:ext xmlns:c16="http://schemas.microsoft.com/office/drawing/2014/chart" uri="{C3380CC4-5D6E-409C-BE32-E72D297353CC}">
              <c16:uniqueId val="{00000009-FF43-4705-A4AF-8F7C42D4F143}"/>
            </c:ext>
          </c:extLst>
        </c:ser>
        <c:dLbls>
          <c:showLegendKey val="0"/>
          <c:showVal val="0"/>
          <c:showCatName val="0"/>
          <c:showSerName val="0"/>
          <c:showPercent val="0"/>
          <c:showBubbleSize val="0"/>
        </c:dLbls>
        <c:gapWidth val="150"/>
        <c:overlap val="100"/>
        <c:axId val="166900864"/>
        <c:axId val="166902400"/>
      </c:barChart>
      <c:catAx>
        <c:axId val="1669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902400"/>
        <c:crosses val="autoZero"/>
        <c:auto val="1"/>
        <c:lblAlgn val="ctr"/>
        <c:lblOffset val="100"/>
        <c:tickLblSkip val="1"/>
        <c:tickMarkSkip val="1"/>
        <c:noMultiLvlLbl val="0"/>
      </c:catAx>
      <c:valAx>
        <c:axId val="166902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0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3185</c:v>
                </c:pt>
                <c:pt idx="5">
                  <c:v>3219</c:v>
                </c:pt>
                <c:pt idx="8">
                  <c:v>3164</c:v>
                </c:pt>
                <c:pt idx="11">
                  <c:v>3069</c:v>
                </c:pt>
                <c:pt idx="14">
                  <c:v>3074</c:v>
                </c:pt>
              </c:numCache>
            </c:numRef>
          </c:val>
          <c:extLst xmlns:c16r2="http://schemas.microsoft.com/office/drawing/2015/06/chart">
            <c:ext xmlns:c16="http://schemas.microsoft.com/office/drawing/2014/chart" uri="{C3380CC4-5D6E-409C-BE32-E72D297353CC}">
              <c16:uniqueId val="{00000000-88C9-4FDE-BEF9-C89235CA19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8C9-4FDE-BEF9-C89235CA19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124</c:v>
                </c:pt>
                <c:pt idx="3">
                  <c:v>188</c:v>
                </c:pt>
                <c:pt idx="6">
                  <c:v>178</c:v>
                </c:pt>
                <c:pt idx="9">
                  <c:v>236</c:v>
                </c:pt>
                <c:pt idx="12">
                  <c:v>219</c:v>
                </c:pt>
              </c:numCache>
            </c:numRef>
          </c:val>
          <c:extLst xmlns:c16r2="http://schemas.microsoft.com/office/drawing/2015/06/chart">
            <c:ext xmlns:c16="http://schemas.microsoft.com/office/drawing/2014/chart" uri="{C3380CC4-5D6E-409C-BE32-E72D297353CC}">
              <c16:uniqueId val="{00000002-88C9-4FDE-BEF9-C89235CA19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12</c:v>
                </c:pt>
                <c:pt idx="9">
                  <c:v>45</c:v>
                </c:pt>
                <c:pt idx="12">
                  <c:v>43</c:v>
                </c:pt>
              </c:numCache>
            </c:numRef>
          </c:val>
          <c:extLst xmlns:c16r2="http://schemas.microsoft.com/office/drawing/2015/06/chart">
            <c:ext xmlns:c16="http://schemas.microsoft.com/office/drawing/2014/chart" uri="{C3380CC4-5D6E-409C-BE32-E72D297353CC}">
              <c16:uniqueId val="{00000003-88C9-4FDE-BEF9-C89235CA19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1164</c:v>
                </c:pt>
                <c:pt idx="3">
                  <c:v>855</c:v>
                </c:pt>
                <c:pt idx="6">
                  <c:v>1060</c:v>
                </c:pt>
                <c:pt idx="9">
                  <c:v>1032</c:v>
                </c:pt>
                <c:pt idx="12">
                  <c:v>981</c:v>
                </c:pt>
              </c:numCache>
            </c:numRef>
          </c:val>
          <c:extLst xmlns:c16r2="http://schemas.microsoft.com/office/drawing/2015/06/chart">
            <c:ext xmlns:c16="http://schemas.microsoft.com/office/drawing/2014/chart" uri="{C3380CC4-5D6E-409C-BE32-E72D297353CC}">
              <c16:uniqueId val="{00000004-88C9-4FDE-BEF9-C89235CA19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67</c:v>
                </c:pt>
                <c:pt idx="3">
                  <c:v>67</c:v>
                </c:pt>
                <c:pt idx="6">
                  <c:v>50</c:v>
                </c:pt>
                <c:pt idx="9">
                  <c:v>33</c:v>
                </c:pt>
                <c:pt idx="12">
                  <c:v>17</c:v>
                </c:pt>
              </c:numCache>
            </c:numRef>
          </c:val>
          <c:extLst xmlns:c16r2="http://schemas.microsoft.com/office/drawing/2015/06/chart">
            <c:ext xmlns:c16="http://schemas.microsoft.com/office/drawing/2014/chart" uri="{C3380CC4-5D6E-409C-BE32-E72D297353CC}">
              <c16:uniqueId val="{00000005-88C9-4FDE-BEF9-C89235CA19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8C9-4FDE-BEF9-C89235CA19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3533</c:v>
                </c:pt>
                <c:pt idx="3">
                  <c:v>3893</c:v>
                </c:pt>
                <c:pt idx="6">
                  <c:v>3686</c:v>
                </c:pt>
                <c:pt idx="9">
                  <c:v>3554</c:v>
                </c:pt>
                <c:pt idx="12">
                  <c:v>3488</c:v>
                </c:pt>
              </c:numCache>
            </c:numRef>
          </c:val>
          <c:extLst xmlns:c16r2="http://schemas.microsoft.com/office/drawing/2015/06/chart">
            <c:ext xmlns:c16="http://schemas.microsoft.com/office/drawing/2014/chart" uri="{C3380CC4-5D6E-409C-BE32-E72D297353CC}">
              <c16:uniqueId val="{00000007-88C9-4FDE-BEF9-C89235CA19CD}"/>
            </c:ext>
          </c:extLst>
        </c:ser>
        <c:dLbls>
          <c:showLegendKey val="0"/>
          <c:showVal val="0"/>
          <c:showCatName val="0"/>
          <c:showSerName val="0"/>
          <c:showPercent val="0"/>
          <c:showBubbleSize val="0"/>
        </c:dLbls>
        <c:gapWidth val="100"/>
        <c:overlap val="100"/>
        <c:axId val="166585088"/>
        <c:axId val="16658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1703</c:v>
                </c:pt>
                <c:pt idx="2">
                  <c:v>#N/A</c:v>
                </c:pt>
                <c:pt idx="3">
                  <c:v>#N/A</c:v>
                </c:pt>
                <c:pt idx="4">
                  <c:v>1784</c:v>
                </c:pt>
                <c:pt idx="5">
                  <c:v>#N/A</c:v>
                </c:pt>
                <c:pt idx="6">
                  <c:v>#N/A</c:v>
                </c:pt>
                <c:pt idx="7">
                  <c:v>1822</c:v>
                </c:pt>
                <c:pt idx="8">
                  <c:v>#N/A</c:v>
                </c:pt>
                <c:pt idx="9">
                  <c:v>#N/A</c:v>
                </c:pt>
                <c:pt idx="10">
                  <c:v>1831</c:v>
                </c:pt>
                <c:pt idx="11">
                  <c:v>#N/A</c:v>
                </c:pt>
                <c:pt idx="12">
                  <c:v>#N/A</c:v>
                </c:pt>
                <c:pt idx="13">
                  <c:v>1674</c:v>
                </c:pt>
                <c:pt idx="14">
                  <c:v>#N/A</c:v>
                </c:pt>
              </c:numCache>
            </c:numRef>
          </c:val>
          <c:smooth val="0"/>
          <c:extLst xmlns:c16r2="http://schemas.microsoft.com/office/drawing/2015/06/chart">
            <c:ext xmlns:c16="http://schemas.microsoft.com/office/drawing/2014/chart" uri="{C3380CC4-5D6E-409C-BE32-E72D297353CC}">
              <c16:uniqueId val="{00000008-88C9-4FDE-BEF9-C89235CA19CD}"/>
            </c:ext>
          </c:extLst>
        </c:ser>
        <c:dLbls>
          <c:showLegendKey val="0"/>
          <c:showVal val="0"/>
          <c:showCatName val="0"/>
          <c:showSerName val="0"/>
          <c:showPercent val="0"/>
          <c:showBubbleSize val="0"/>
        </c:dLbls>
        <c:marker val="1"/>
        <c:smooth val="0"/>
        <c:axId val="166585088"/>
        <c:axId val="166587008"/>
      </c:lineChart>
      <c:catAx>
        <c:axId val="1665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587008"/>
        <c:crosses val="autoZero"/>
        <c:auto val="1"/>
        <c:lblAlgn val="ctr"/>
        <c:lblOffset val="100"/>
        <c:tickLblSkip val="1"/>
        <c:tickMarkSkip val="1"/>
        <c:noMultiLvlLbl val="0"/>
      </c:catAx>
      <c:valAx>
        <c:axId val="16658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8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29831</c:v>
                </c:pt>
                <c:pt idx="5">
                  <c:v>29914</c:v>
                </c:pt>
                <c:pt idx="8">
                  <c:v>29695</c:v>
                </c:pt>
                <c:pt idx="11">
                  <c:v>29249</c:v>
                </c:pt>
                <c:pt idx="14">
                  <c:v>28709</c:v>
                </c:pt>
              </c:numCache>
            </c:numRef>
          </c:val>
          <c:extLst xmlns:c16r2="http://schemas.microsoft.com/office/drawing/2015/06/chart">
            <c:ext xmlns:c16="http://schemas.microsoft.com/office/drawing/2014/chart" uri="{C3380CC4-5D6E-409C-BE32-E72D297353CC}">
              <c16:uniqueId val="{00000000-B08A-4D34-AF78-BE37ED5770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4258</c:v>
                </c:pt>
                <c:pt idx="5">
                  <c:v>3509</c:v>
                </c:pt>
                <c:pt idx="8">
                  <c:v>2960</c:v>
                </c:pt>
                <c:pt idx="11">
                  <c:v>2989</c:v>
                </c:pt>
                <c:pt idx="14">
                  <c:v>2720</c:v>
                </c:pt>
              </c:numCache>
            </c:numRef>
          </c:val>
          <c:extLst xmlns:c16r2="http://schemas.microsoft.com/office/drawing/2015/06/chart">
            <c:ext xmlns:c16="http://schemas.microsoft.com/office/drawing/2014/chart" uri="{C3380CC4-5D6E-409C-BE32-E72D297353CC}">
              <c16:uniqueId val="{00000001-B08A-4D34-AF78-BE37ED5770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6961</c:v>
                </c:pt>
                <c:pt idx="5">
                  <c:v>7863</c:v>
                </c:pt>
                <c:pt idx="8">
                  <c:v>8338</c:v>
                </c:pt>
                <c:pt idx="11">
                  <c:v>9251</c:v>
                </c:pt>
                <c:pt idx="14">
                  <c:v>10292</c:v>
                </c:pt>
              </c:numCache>
            </c:numRef>
          </c:val>
          <c:extLst xmlns:c16r2="http://schemas.microsoft.com/office/drawing/2015/06/chart">
            <c:ext xmlns:c16="http://schemas.microsoft.com/office/drawing/2014/chart" uri="{C3380CC4-5D6E-409C-BE32-E72D297353CC}">
              <c16:uniqueId val="{00000002-B08A-4D34-AF78-BE37ED5770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8A-4D34-AF78-BE37ED5770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8A-4D34-AF78-BE37ED5770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37</c:v>
                </c:pt>
                <c:pt idx="3">
                  <c:v>34</c:v>
                </c:pt>
                <c:pt idx="6">
                  <c:v>33</c:v>
                </c:pt>
                <c:pt idx="9">
                  <c:v>28</c:v>
                </c:pt>
                <c:pt idx="12">
                  <c:v>16</c:v>
                </c:pt>
              </c:numCache>
            </c:numRef>
          </c:val>
          <c:extLst xmlns:c16r2="http://schemas.microsoft.com/office/drawing/2015/06/chart">
            <c:ext xmlns:c16="http://schemas.microsoft.com/office/drawing/2014/chart" uri="{C3380CC4-5D6E-409C-BE32-E72D297353CC}">
              <c16:uniqueId val="{00000005-B08A-4D34-AF78-BE37ED5770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5917</c:v>
                </c:pt>
                <c:pt idx="3">
                  <c:v>5528</c:v>
                </c:pt>
                <c:pt idx="6">
                  <c:v>5401</c:v>
                </c:pt>
                <c:pt idx="9">
                  <c:v>5336</c:v>
                </c:pt>
                <c:pt idx="12">
                  <c:v>5221</c:v>
                </c:pt>
              </c:numCache>
            </c:numRef>
          </c:val>
          <c:extLst xmlns:c16r2="http://schemas.microsoft.com/office/drawing/2015/06/chart">
            <c:ext xmlns:c16="http://schemas.microsoft.com/office/drawing/2014/chart" uri="{C3380CC4-5D6E-409C-BE32-E72D297353CC}">
              <c16:uniqueId val="{00000006-B08A-4D34-AF78-BE37ED5770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08A-4D34-AF78-BE37ED5770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11390</c:v>
                </c:pt>
                <c:pt idx="3">
                  <c:v>10277</c:v>
                </c:pt>
                <c:pt idx="6">
                  <c:v>10499</c:v>
                </c:pt>
                <c:pt idx="9">
                  <c:v>9967</c:v>
                </c:pt>
                <c:pt idx="12">
                  <c:v>9586</c:v>
                </c:pt>
              </c:numCache>
            </c:numRef>
          </c:val>
          <c:extLst xmlns:c16r2="http://schemas.microsoft.com/office/drawing/2015/06/chart">
            <c:ext xmlns:c16="http://schemas.microsoft.com/office/drawing/2014/chart" uri="{C3380CC4-5D6E-409C-BE32-E72D297353CC}">
              <c16:uniqueId val="{00000008-B08A-4D34-AF78-BE37ED5770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1784</c:v>
                </c:pt>
                <c:pt idx="3">
                  <c:v>1610</c:v>
                </c:pt>
                <c:pt idx="6">
                  <c:v>1444</c:v>
                </c:pt>
                <c:pt idx="9">
                  <c:v>1889</c:v>
                </c:pt>
                <c:pt idx="12">
                  <c:v>1960</c:v>
                </c:pt>
              </c:numCache>
            </c:numRef>
          </c:val>
          <c:extLst xmlns:c16r2="http://schemas.microsoft.com/office/drawing/2015/06/chart">
            <c:ext xmlns:c16="http://schemas.microsoft.com/office/drawing/2014/chart" uri="{C3380CC4-5D6E-409C-BE32-E72D297353CC}">
              <c16:uniqueId val="{00000009-B08A-4D34-AF78-BE37ED5770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40498</c:v>
                </c:pt>
                <c:pt idx="3">
                  <c:v>39342</c:v>
                </c:pt>
                <c:pt idx="6">
                  <c:v>38505</c:v>
                </c:pt>
                <c:pt idx="9">
                  <c:v>37601</c:v>
                </c:pt>
                <c:pt idx="12">
                  <c:v>36821</c:v>
                </c:pt>
              </c:numCache>
            </c:numRef>
          </c:val>
          <c:extLst xmlns:c16r2="http://schemas.microsoft.com/office/drawing/2015/06/chart">
            <c:ext xmlns:c16="http://schemas.microsoft.com/office/drawing/2014/chart" uri="{C3380CC4-5D6E-409C-BE32-E72D297353CC}">
              <c16:uniqueId val="{0000000A-B08A-4D34-AF78-BE37ED5770EF}"/>
            </c:ext>
          </c:extLst>
        </c:ser>
        <c:dLbls>
          <c:showLegendKey val="0"/>
          <c:showVal val="0"/>
          <c:showCatName val="0"/>
          <c:showSerName val="0"/>
          <c:showPercent val="0"/>
          <c:showBubbleSize val="0"/>
        </c:dLbls>
        <c:gapWidth val="100"/>
        <c:overlap val="100"/>
        <c:axId val="167320960"/>
        <c:axId val="16732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18576</c:v>
                </c:pt>
                <c:pt idx="2">
                  <c:v>#N/A</c:v>
                </c:pt>
                <c:pt idx="3">
                  <c:v>#N/A</c:v>
                </c:pt>
                <c:pt idx="4">
                  <c:v>15505</c:v>
                </c:pt>
                <c:pt idx="5">
                  <c:v>#N/A</c:v>
                </c:pt>
                <c:pt idx="6">
                  <c:v>#N/A</c:v>
                </c:pt>
                <c:pt idx="7">
                  <c:v>14888</c:v>
                </c:pt>
                <c:pt idx="8">
                  <c:v>#N/A</c:v>
                </c:pt>
                <c:pt idx="9">
                  <c:v>#N/A</c:v>
                </c:pt>
                <c:pt idx="10">
                  <c:v>13333</c:v>
                </c:pt>
                <c:pt idx="11">
                  <c:v>#N/A</c:v>
                </c:pt>
                <c:pt idx="12">
                  <c:v>#N/A</c:v>
                </c:pt>
                <c:pt idx="13">
                  <c:v>11881</c:v>
                </c:pt>
                <c:pt idx="14">
                  <c:v>#N/A</c:v>
                </c:pt>
              </c:numCache>
            </c:numRef>
          </c:val>
          <c:smooth val="0"/>
          <c:extLst xmlns:c16r2="http://schemas.microsoft.com/office/drawing/2015/06/chart">
            <c:ext xmlns:c16="http://schemas.microsoft.com/office/drawing/2014/chart" uri="{C3380CC4-5D6E-409C-BE32-E72D297353CC}">
              <c16:uniqueId val="{0000000B-B08A-4D34-AF78-BE37ED5770EF}"/>
            </c:ext>
          </c:extLst>
        </c:ser>
        <c:dLbls>
          <c:showLegendKey val="0"/>
          <c:showVal val="0"/>
          <c:showCatName val="0"/>
          <c:showSerName val="0"/>
          <c:showPercent val="0"/>
          <c:showBubbleSize val="0"/>
        </c:dLbls>
        <c:marker val="1"/>
        <c:smooth val="0"/>
        <c:axId val="167320960"/>
        <c:axId val="167327232"/>
      </c:lineChart>
      <c:catAx>
        <c:axId val="1673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327232"/>
        <c:crosses val="autoZero"/>
        <c:auto val="1"/>
        <c:lblAlgn val="ctr"/>
        <c:lblOffset val="100"/>
        <c:tickLblSkip val="1"/>
        <c:tickMarkSkip val="1"/>
        <c:noMultiLvlLbl val="0"/>
      </c:catAx>
      <c:valAx>
        <c:axId val="16732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2896</c:v>
                </c:pt>
                <c:pt idx="1">
                  <c:v>3284</c:v>
                </c:pt>
                <c:pt idx="2">
                  <c:v>3590</c:v>
                </c:pt>
              </c:numCache>
            </c:numRef>
          </c:val>
          <c:extLst xmlns:c16r2="http://schemas.microsoft.com/office/drawing/2015/06/chart">
            <c:ext xmlns:c16="http://schemas.microsoft.com/office/drawing/2014/chart" uri="{C3380CC4-5D6E-409C-BE32-E72D297353CC}">
              <c16:uniqueId val="{00000000-97E6-41C5-85E3-E8D76FC651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110</c:v>
                </c:pt>
                <c:pt idx="1">
                  <c:v>386</c:v>
                </c:pt>
                <c:pt idx="2">
                  <c:v>488</c:v>
                </c:pt>
              </c:numCache>
            </c:numRef>
          </c:val>
          <c:extLst xmlns:c16r2="http://schemas.microsoft.com/office/drawing/2015/06/chart">
            <c:ext xmlns:c16="http://schemas.microsoft.com/office/drawing/2014/chart" uri="{C3380CC4-5D6E-409C-BE32-E72D297353CC}">
              <c16:uniqueId val="{00000001-97E6-41C5-85E3-E8D76FC651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5680</c:v>
                </c:pt>
                <c:pt idx="1">
                  <c:v>5675</c:v>
                </c:pt>
                <c:pt idx="2">
                  <c:v>5696</c:v>
                </c:pt>
              </c:numCache>
            </c:numRef>
          </c:val>
          <c:extLst xmlns:c16r2="http://schemas.microsoft.com/office/drawing/2015/06/chart">
            <c:ext xmlns:c16="http://schemas.microsoft.com/office/drawing/2014/chart" uri="{C3380CC4-5D6E-409C-BE32-E72D297353CC}">
              <c16:uniqueId val="{00000002-97E6-41C5-85E3-E8D76FC65194}"/>
            </c:ext>
          </c:extLst>
        </c:ser>
        <c:dLbls>
          <c:showLegendKey val="0"/>
          <c:showVal val="0"/>
          <c:showCatName val="0"/>
          <c:showSerName val="0"/>
          <c:showPercent val="0"/>
          <c:showBubbleSize val="0"/>
        </c:dLbls>
        <c:gapWidth val="120"/>
        <c:overlap val="100"/>
        <c:axId val="167205120"/>
        <c:axId val="167206912"/>
      </c:barChart>
      <c:catAx>
        <c:axId val="1672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206912"/>
        <c:crosses val="autoZero"/>
        <c:auto val="1"/>
        <c:lblAlgn val="ctr"/>
        <c:lblOffset val="100"/>
        <c:tickLblSkip val="1"/>
        <c:tickMarkSkip val="1"/>
        <c:noMultiLvlLbl val="0"/>
      </c:catAx>
      <c:valAx>
        <c:axId val="167206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20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{BFF24580-2ACB-45BD-A9DC-A45406F9008A}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853-439F-BBD0-56D948471F7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{13FA713F-F8B3-46A0-A687-F9CC097723A2}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53-439F-BBD0-56D948471F7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{5B4E9307-73FF-4BA8-A7F0-9AF60D10106D}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53-439F-BBD0-56D948471F7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{568CCA0C-74D5-44E9-B708-457A657E92D7}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53-439F-BBD0-56D948471F7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{63819785-86CD-4AC9-884A-21721B3D5635}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53-439F-BBD0-56D948471F7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{CE72F2D3-BAA6-4ED3-B8F5-017A77F6F8FA}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853-439F-BBD0-56D948471F7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{74132001-083F-49B9-95FC-E6E4032853C4}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853-439F-BBD0-56D948471F7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{51545B76-E868-49C8-9AD6-63E52284F4B1}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853-439F-BBD0-56D948471F7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{3E886B98-333F-42B7-AF15-0713A289C617}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853-439F-BBD0-56D948471F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67.2</c:v>
                </c:pt>
                <c:pt idx="32">
                  <c:v>68.900000000000006</c:v>
                </c:pt>
              </c:numCache>
            </c:numRef>
          </c:xVal>
          <c:yVal>
            <c:numRef>
              <c:f>公会計指標分析・財政指標組合せ分析表!$BP$51:$DC$51</c:f>
              <c:numCache>
                <c:formatCode>#,##0.0;"▲ "#,##0.0</c:formatCode>
                <c:ptCount val="40"/>
                <c:pt idx="16">
                  <c:v>82.1</c:v>
                </c:pt>
                <c:pt idx="24">
                  <c:v>71.5</c:v>
                </c:pt>
                <c:pt idx="32">
                  <c:v>61.7</c:v>
                </c:pt>
              </c:numCache>
            </c:numRef>
          </c:yVal>
          <c:smooth val="0"/>
          <c:extLst xmlns:c16r2="http://schemas.microsoft.com/office/drawing/2015/06/chart">
            <c:ext xmlns:c16="http://schemas.microsoft.com/office/drawing/2014/chart" uri="{C3380CC4-5D6E-409C-BE32-E72D297353CC}">
              <c16:uniqueId val="{00000009-E853-439F-BBD0-56D948471F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{D76485A8-6A9E-4901-97A7-84FEBAD971FE}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853-439F-BBD0-56D948471F7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{CE581156-F1F8-4AC6-A68D-B1F75CF42E11}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53-439F-BBD0-56D948471F7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{283642ED-949A-4ECC-8846-F4BDDB6802DB}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53-439F-BBD0-56D948471F7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{D64A8422-12B3-4D6E-97A8-A6C2DA139246}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53-439F-BBD0-56D948471F7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{350EFDCA-788B-4063-B5C6-8FF1943A59E4}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53-439F-BBD0-56D948471F7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{0E54648A-4D3C-4C27-8696-C2D452F001FC}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853-439F-BBD0-56D948471F7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{F01FAF8D-FA6C-4B69-9B4F-A685D919C1DB}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853-439F-BBD0-56D948471F7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{98E539F2-0218-4AE2-A9C7-FE5A9DCB9CC7}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853-439F-BBD0-56D948471F7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{B8C83E79-44A9-4A4D-B173-97A85B0D2F1D}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853-439F-BBD0-56D948471F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E853-439F-BBD0-56D948471F70}"/>
            </c:ext>
          </c:extLst>
        </c:ser>
        <c:dLbls>
          <c:showLegendKey val="0"/>
          <c:showVal val="1"/>
          <c:showCatName val="0"/>
          <c:showSerName val="0"/>
          <c:showPercent val="0"/>
          <c:showBubbleSize val="0"/>
        </c:dLbls>
        <c:axId val="167268736"/>
        <c:axId val="167270656"/>
      </c:scatterChart>
      <c:valAx>
        <c:axId val="167268736"/>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270656"/>
        <c:crosses val="autoZero"/>
        <c:crossBetween val="midCat"/>
      </c:valAx>
      <c:valAx>
        <c:axId val="167270656"/>
        <c:scaling>
          <c:orientation val="minMax"/>
          <c:max val="91"/>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268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{CAA59C79-F158-4107-A61B-F067066469C9}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66-4652-80B4-CEDD4C6952A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{ECE6BB7B-2D90-4D26-AA45-778007AACBD2}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66-4652-80B4-CEDD4C6952A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{36775A98-A46A-4A29-8CF4-C33BD73392CF}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66-4652-80B4-CEDD4C6952A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{183374C5-B6A9-43DE-ADB5-CECE9BE49A95}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66-4652-80B4-CEDD4C6952A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{3B4110EE-AB08-49A9-9C4B-B69B906D998C}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66-4652-80B4-CEDD4C6952AF}"/>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{EB2261D5-C32E-4D09-B2BC-D8C60EBEBE99}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66-4652-80B4-CEDD4C6952AF}"/>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{0851C80E-48FF-42D6-8DFE-1A283080A4AF}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66-4652-80B4-CEDD4C6952AF}"/>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{E94DBB21-9385-4656-8FE6-E6B10D70948F}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66-4652-80B4-CEDD4C6952AF}"/>
                </c:ext>
              </c:extLst>
            </c:dLbl>
            <c:dLbl>
              <c:idx val="32"/>
              <c:layout>
                <c:manualLayout>
                  <c:x val="0"/>
                  <c:y val="-1.3259406249850163E-3"/>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{FA32EDED-EA67-435B-878F-9C3D6F3201FF}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66-4652-80B4-CEDD4C6952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9.8000000000000007</c:v>
                </c:pt>
                <c:pt idx="16">
                  <c:v>9.8000000000000007</c:v>
                </c:pt>
                <c:pt idx="24">
                  <c:v>9.9</c:v>
                </c:pt>
                <c:pt idx="32">
                  <c:v>9.5</c:v>
                </c:pt>
              </c:numCache>
            </c:numRef>
          </c:xVal>
          <c:yVal>
            <c:numRef>
              <c:f>公会計指標分析・財政指標組合せ分析表!$BP$73:$DC$73</c:f>
              <c:numCache>
                <c:formatCode>#,##0.0;"▲ "#,##0.0</c:formatCode>
                <c:ptCount val="40"/>
                <c:pt idx="0">
                  <c:v>102.2</c:v>
                </c:pt>
                <c:pt idx="8">
                  <c:v>86.7</c:v>
                </c:pt>
                <c:pt idx="16">
                  <c:v>82.1</c:v>
                </c:pt>
                <c:pt idx="24">
                  <c:v>71.5</c:v>
                </c:pt>
                <c:pt idx="32">
                  <c:v>61.7</c:v>
                </c:pt>
              </c:numCache>
            </c:numRef>
          </c:yVal>
          <c:smooth val="0"/>
          <c:extLst xmlns:c16r2="http://schemas.microsoft.com/office/drawing/2015/06/chart">
            <c:ext xmlns:c16="http://schemas.microsoft.com/office/drawing/2014/chart" uri="{C3380CC4-5D6E-409C-BE32-E72D297353CC}">
              <c16:uniqueId val="{00000009-FC66-4652-80B4-CEDD4C6952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6.1090706462808932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{AC30627E-712D-402D-ABE9-AD83574D7687}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66-4652-80B4-CEDD4C6952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{28256743-BE58-4CA4-8455-5C410812E390}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66-4652-80B4-CEDD4C6952A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{E7FBBFD3-7EF8-4C6F-9065-8FE211DDAD6C}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66-4652-80B4-CEDD4C6952A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{38925FEA-8AEA-4A5B-A704-900D89064033}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66-4652-80B4-CEDD4C6952A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{C1DB3E0A-0F3E-49B4-93ED-B1ED32E10548}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66-4652-80B4-CEDD4C6952A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{42D0DD1B-E89A-4BA9-A163-8752D5EE6EE7}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66-4652-80B4-CEDD4C6952AF}"/>
                </c:ext>
              </c:extLst>
            </c:dLbl>
            <c:dLbl>
              <c:idx val="16"/>
              <c:layout>
                <c:manualLayout>
                  <c:x val="-2.910143506648655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{31A27831-5368-4FD9-8CE7-2ED26AF89EFB}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66-4652-80B4-CEDD4C6952AF}"/>
                </c:ext>
              </c:extLst>
            </c:dLbl>
            <c:dLbl>
              <c:idx val="24"/>
              <c:layout>
                <c:manualLayout>
                  <c:x val="-3.429454817173474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{AFBDC7A1-7D5E-4E4D-85EC-D7EB558F78B0}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66-4652-80B4-CEDD4C6952A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{0A51981D-9100-463C-BA15-915F45C8373B}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66-4652-80B4-CEDD4C6952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FC66-4652-80B4-CEDD4C6952AF}"/>
            </c:ext>
          </c:extLst>
        </c:ser>
        <c:dLbls>
          <c:showLegendKey val="0"/>
          <c:showVal val="1"/>
          <c:showCatName val="0"/>
          <c:showSerName val="0"/>
          <c:showPercent val="0"/>
          <c:showBubbleSize val="0"/>
        </c:dLbls>
        <c:axId val="167718912"/>
        <c:axId val="167720832"/>
      </c:scatterChart>
      <c:valAx>
        <c:axId val="167718912"/>
        <c:scaling>
          <c:orientation val="minMax"/>
          <c:max val="10.2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720832"/>
        <c:crosses val="autoZero"/>
        <c:crossBetween val="midCat"/>
      </c:valAx>
      <c:valAx>
        <c:axId val="167720832"/>
        <c:scaling>
          <c:orientation val="minMax"/>
          <c:max val="11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718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実質公債費比率は３か年平均</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％であり、近年は減少傾向にある。</a:t>
          </a:r>
        </a:p>
        <a:p>
          <a:r>
            <a:rPr kumimoji="1" lang="ja-JP" altLang="en-US" sz="1400">
              <a:latin typeface="ＭＳ ゴシック" pitchFamily="49" charset="-128"/>
              <a:ea typeface="ＭＳ ゴシック" pitchFamily="49" charset="-128"/>
            </a:rPr>
            <a:t>　要因としては、第三セクター等改革推進債の償還に伴い平成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年度は元利償還金が増加したものの、「財政標準化計画」に基づき新規地方債の発行抑制を図るなどにより、平成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年度より元利償還金全体が減少傾向にあることによるものである。</a:t>
          </a:r>
        </a:p>
        <a:p>
          <a:r>
            <a:rPr kumimoji="1" lang="ja-JP" altLang="en-US" sz="1400">
              <a:latin typeface="ＭＳ ゴシック" pitchFamily="49" charset="-128"/>
              <a:ea typeface="ＭＳ ゴシック" pitchFamily="49" charset="-128"/>
            </a:rPr>
            <a:t>　今後も更なる公債費圧縮に向け、「財政標準化計画」に基づき地方債発行の抑制を図り、公債費の増嵩による財政圧迫の予防に努める。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年度は千歳市土地開発公社解散に伴う第三セクター等改革推進債の借入による地方債現在高の増加等により将来負担比率は増加した。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年度は債務負担行為に基づく支出予定額は増加したものの、財政標準化計画に基づいて地方債発行の抑制に努めたことなどにより地方債現在高は減少傾向にあり、将来負担比率は減少している。</a:t>
          </a:r>
        </a:p>
        <a:p>
          <a:r>
            <a:rPr kumimoji="1" lang="ja-JP" altLang="en-US" sz="1400">
              <a:latin typeface="ＭＳ ゴシック" pitchFamily="49" charset="-128"/>
              <a:ea typeface="ＭＳ ゴシック" pitchFamily="49" charset="-128"/>
            </a:rPr>
            <a:t>　今後も引き続き普通建設事業費の総額抑制による地方債発行の抑制を図るとともに地方債残高の早期解消に努め、充当可能基金の運用の適正化などにより将来の負担軽減に努める。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北海道千歳市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法人市民税の増収等により財政調整基金に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305,495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千円積み立てたほか、未利用普通財産に係る市有地売払収入等を公共施設整備基金に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景気後退などの不測の支出や減収に対応するための財政調整基金をはじめ、安定した行政サービスを継続して提供できる財政体質の構築を図るため、その他の基金についても一定額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・職員退職手当基金：退職者集中期（平成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年度）においては、退職者数の変動により、年度によって退職手当の支出額に著しい差が生じることから、一般財源の負担軽減を図るための対応として一定額を積み立てる。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・公共施設整備基金：公共施設等の更新・大規模修繕等を計画的に実施するための対応として一定額を積み立てる。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・公共施設整備基金：未利用普通財産に係る市有地売払収入等を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・特定防衛施設周辺整備調整交付金基金：休日夜間急病センターの整備や防犯灯ＬＥＤ化促進事業等を実施するために取り崩したことによる減少。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・職員退職手当基金：積立金残高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億円を標準とした基金の維持。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億円を標準化の目標として、未利用普通財産の売払収入や決算剰余金の一部などを積み立て、平成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年度に予定する学校の新設工事等に対応できる水準を維持。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景気の動向による法人市民税の増収等。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災害や景気後退などの不測の支出や減収に対応するため一定額を積立しておく必要があり、標準財政規模の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億円を維持し、仮に決算において一般財源の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％程度の収支不足が生じても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年間の維持が可能な水準を確保することとしている。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年度に発行した第三セクター改革推進債の償還等に充当することとしている。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96,841
96,273
594.50
40,453,592
40,379,238
67,939
21,733,203
36,821,003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当市における公共施設等総合管理計画策定時の平成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年度末の時点では、大規模改修の目安となる建築後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年を経過した建築物が全体の</a:t>
          </a:r>
          <a:r>
            <a:rPr kumimoji="1" lang="en-US" altLang="ja-JP" sz="1100">
              <a:latin typeface="ＭＳ Ｐゴシック" panose="020B0600070205080204" pitchFamily="50" charset="-128"/>
              <a:ea typeface="ＭＳ Ｐゴシック" panose="020B0600070205080204" pitchFamily="50" charset="-128"/>
            </a:rPr>
            <a:t>52.9</a:t>
          </a:r>
          <a:r>
            <a:rPr kumimoji="1" lang="ja-JP" altLang="en-US" sz="1100">
              <a:latin typeface="ＭＳ Ｐゴシック" panose="020B0600070205080204" pitchFamily="50" charset="-128"/>
              <a:ea typeface="ＭＳ Ｐゴシック" panose="020B0600070205080204" pitchFamily="50" charset="-128"/>
            </a:rPr>
            <a:t>％に上るため、有形固定資産減価償却率は類似団体より高い水準にあると考えられる。</a:t>
          </a:r>
        </a:p>
        <a:p>
          <a:r>
            <a:rPr kumimoji="1" lang="ja-JP" altLang="en-US" sz="1100">
              <a:latin typeface="ＭＳ Ｐゴシック" panose="020B0600070205080204" pitchFamily="50" charset="-128"/>
              <a:ea typeface="ＭＳ Ｐゴシック" panose="020B0600070205080204" pitchFamily="50" charset="-128"/>
            </a:rPr>
            <a:t>　同計画では、今後、大規模改修や更新は平成</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年及び平成</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年頃ピークを迎えることを見込んでいることから、ピークを迎える前に、予防保全による長寿命化を図り、ライフサイクルコストの縮減などの対策を行うこととしている。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152309</xdr:rowOff>
    </xdr:from>
    <xdr:to>
      <xdr:col>23</xdr:col>
      <xdr:colOff>136525</xdr:colOff>
      <xdr:row>28</xdr:row>
      <xdr:rowOff>82459</xdr:rowOff>
    </xdr:to>
    <xdr:sp macro="" textlink="">
      <xdr:nvSpPr>
        <xdr:cNvPr id="80" name="楕円 79"/>
        <xdr:cNvSpPr/>
      </xdr:nvSpPr>
      <xdr:spPr>
        <a:xfrm>
          <a:off x="4711700" y="5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3736</xdr:rowOff>
    </xdr:from>
    <xdr:ext cx="405111" cy="259045"/>
    <xdr:sp macro="" textlink="">
      <xdr:nvSpPr>
        <xdr:cNvPr id="81" name="有形固定資産減価償却率該当値テキスト"/>
        <xdr:cNvSpPr txBox="1"/>
      </xdr:nvSpPr>
      <xdr:spPr>
        <a:xfrm>
          <a:off x="4813300" y="540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33292</xdr:rowOff>
    </xdr:from>
    <xdr:to>
      <xdr:col>19</xdr:col>
      <xdr:colOff>187325</xdr:colOff>
      <xdr:row>28</xdr:row>
      <xdr:rowOff>134892</xdr:rowOff>
    </xdr:to>
    <xdr:sp macro="" textlink="">
      <xdr:nvSpPr>
        <xdr:cNvPr id="82" name="楕円 81"/>
        <xdr:cNvSpPr/>
      </xdr:nvSpPr>
      <xdr:spPr>
        <a:xfrm>
          <a:off x="4000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31659</xdr:rowOff>
    </xdr:from>
    <xdr:to>
      <xdr:col>23</xdr:col>
      <xdr:colOff>85725</xdr:colOff>
      <xdr:row>28</xdr:row>
      <xdr:rowOff>84092</xdr:rowOff>
    </xdr:to>
    <xdr:cxnSp macro="">
      <xdr:nvCxnSpPr>
        <xdr:cNvPr id="83" name="直線コネクタ 82"/>
        <xdr:cNvCxnSpPr/>
      </xdr:nvCxnSpPr>
      <xdr:spPr>
        <a:xfrm flipV="1">
          <a:off x="4051300" y="560378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94978</xdr:rowOff>
    </xdr:from>
    <xdr:to>
      <xdr:col>15</xdr:col>
      <xdr:colOff>187325</xdr:colOff>
      <xdr:row>29</xdr:row>
      <xdr:rowOff>25128</xdr:rowOff>
    </xdr:to>
    <xdr:sp macro="" textlink="">
      <xdr:nvSpPr>
        <xdr:cNvPr id="84" name="楕円 83"/>
        <xdr:cNvSpPr/>
      </xdr:nvSpPr>
      <xdr:spPr>
        <a:xfrm>
          <a:off x="3238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84092</xdr:rowOff>
    </xdr:from>
    <xdr:to>
      <xdr:col>19</xdr:col>
      <xdr:colOff>136525</xdr:colOff>
      <xdr:row>28</xdr:row>
      <xdr:rowOff>145778</xdr:rowOff>
    </xdr:to>
    <xdr:cxnSp macro="">
      <xdr:nvCxnSpPr>
        <xdr:cNvPr id="85" name="直線コネクタ 84"/>
        <xdr:cNvCxnSpPr/>
      </xdr:nvCxnSpPr>
      <xdr:spPr>
        <a:xfrm flipV="1">
          <a:off x="3289300" y="5656217"/>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7"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151419</xdr:rowOff>
    </xdr:from>
    <xdr:ext cx="405111" cy="259045"/>
    <xdr:sp macro="" textlink="">
      <xdr:nvSpPr>
        <xdr:cNvPr id="88" name="n_1mainValue有形固定資産減価償却率"/>
        <xdr:cNvSpPr txBox="1"/>
      </xdr:nvSpPr>
      <xdr:spPr>
        <a:xfrm>
          <a:off x="38360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41655</xdr:rowOff>
    </xdr:from>
    <xdr:ext cx="405111" cy="259045"/>
    <xdr:sp macro="" textlink="">
      <xdr:nvSpPr>
        <xdr:cNvPr id="89" name="n_2mainValue有形固定資産減価償却率"/>
        <xdr:cNvSpPr txBox="1"/>
      </xdr:nvSpPr>
      <xdr:spPr>
        <a:xfrm>
          <a:off x="3086744"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千歳市土地開発公社解散に伴い第三セクター等改革推進債を借り入れたことにより、地方債の現在高が大幅に増加したものの、その後は財政標準化計画による地方債の発行額抑制に努めたことなどにより、将来負担額を着実に減少させてきたこと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今後も将来負担額の抑制と業務収支の改善などに努めていく。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32" name="楕円 131"/>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151238</xdr:rowOff>
    </xdr:from>
    <xdr:ext cx="340478" cy="259045"/>
    <xdr:sp macro="" textlink="">
      <xdr:nvSpPr>
        <xdr:cNvPr id="133" name="債務償還可能年数該当値テキスト"/>
        <xdr:cNvSpPr txBox="1"/>
      </xdr:nvSpPr>
      <xdr:spPr>
        <a:xfrm>
          <a:off x="14846300" y="5894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96,841
96,273
594.50
40,453,592
40,379,238
67,939
21,733,203
36,821,003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1" name="楕円 70"/>
        <xdr:cNvSpPr/>
      </xdr:nvSpPr>
      <xdr:spPr>
        <a:xfrm>
          <a:off x="4584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2" name="【道路】&#10;有形固定資産減価償却率該当値テキスト"/>
        <xdr:cNvSpPr txBox="1"/>
      </xdr:nvSpPr>
      <xdr:spPr>
        <a:xfrm>
          <a:off x="4673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49893</xdr:rowOff>
    </xdr:from>
    <xdr:to>
      <xdr:col>20</xdr:col>
      <xdr:colOff>38100</xdr:colOff>
      <xdr:row>35</xdr:row>
      <xdr:rowOff>151493</xdr:rowOff>
    </xdr:to>
    <xdr:sp macro="" textlink="">
      <xdr:nvSpPr>
        <xdr:cNvPr id="73" name="楕円 72"/>
        <xdr:cNvSpPr/>
      </xdr:nvSpPr>
      <xdr:spPr>
        <a:xfrm>
          <a:off x="3746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100693</xdr:rowOff>
    </xdr:to>
    <xdr:cxnSp macro="">
      <xdr:nvCxnSpPr>
        <xdr:cNvPr id="74" name="直線コネクタ 73"/>
        <xdr:cNvCxnSpPr/>
      </xdr:nvCxnSpPr>
      <xdr:spPr>
        <a:xfrm flipV="1">
          <a:off x="3797300" y="60769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5" name="楕円 74"/>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100693</xdr:rowOff>
    </xdr:from>
    <xdr:to>
      <xdr:col>19</xdr:col>
      <xdr:colOff>177800</xdr:colOff>
      <xdr:row>35</xdr:row>
      <xdr:rowOff>149678</xdr:rowOff>
    </xdr:to>
    <xdr:cxnSp macro="">
      <xdr:nvCxnSpPr>
        <xdr:cNvPr id="76" name="直線コネクタ 75"/>
        <xdr:cNvCxnSpPr/>
      </xdr:nvCxnSpPr>
      <xdr:spPr>
        <a:xfrm flipV="1">
          <a:off x="2908300" y="6101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168020</xdr:rowOff>
    </xdr:from>
    <xdr:ext cx="405111" cy="259045"/>
    <xdr:sp macro="" textlink="">
      <xdr:nvSpPr>
        <xdr:cNvPr id="79" name="n_1mainValue【道路】&#10;有形固定資産減価償却率"/>
        <xdr:cNvSpPr txBox="1"/>
      </xdr:nvSpPr>
      <xdr:spPr>
        <a:xfrm>
          <a:off x="3582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0" name="n_2mainValue【道路】&#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87350</xdr:rowOff>
    </xdr:from>
    <xdr:to>
      <xdr:col>55</xdr:col>
      <xdr:colOff>50800</xdr:colOff>
      <xdr:row>42</xdr:row>
      <xdr:rowOff>17500</xdr:rowOff>
    </xdr:to>
    <xdr:sp macro="" textlink="">
      <xdr:nvSpPr>
        <xdr:cNvPr id="120" name="楕円 119"/>
        <xdr:cNvSpPr/>
      </xdr:nvSpPr>
      <xdr:spPr>
        <a:xfrm>
          <a:off x="10426700" y="71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86877</xdr:rowOff>
    </xdr:from>
    <xdr:to>
      <xdr:col>50</xdr:col>
      <xdr:colOff>165100</xdr:colOff>
      <xdr:row>42</xdr:row>
      <xdr:rowOff>17027</xdr:rowOff>
    </xdr:to>
    <xdr:sp macro="" textlink="">
      <xdr:nvSpPr>
        <xdr:cNvPr id="122" name="楕円 121"/>
        <xdr:cNvSpPr/>
      </xdr:nvSpPr>
      <xdr:spPr>
        <a:xfrm>
          <a:off x="9588500" y="71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137677</xdr:rowOff>
    </xdr:from>
    <xdr:to>
      <xdr:col>55</xdr:col>
      <xdr:colOff>0</xdr:colOff>
      <xdr:row>41</xdr:row>
      <xdr:rowOff>138150</xdr:rowOff>
    </xdr:to>
    <xdr:cxnSp macro="">
      <xdr:nvCxnSpPr>
        <xdr:cNvPr id="123" name="直線コネクタ 122"/>
        <xdr:cNvCxnSpPr/>
      </xdr:nvCxnSpPr>
      <xdr:spPr>
        <a:xfrm>
          <a:off x="9639300" y="7167127"/>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86306</xdr:rowOff>
    </xdr:from>
    <xdr:to>
      <xdr:col>46</xdr:col>
      <xdr:colOff>38100</xdr:colOff>
      <xdr:row>42</xdr:row>
      <xdr:rowOff>16456</xdr:rowOff>
    </xdr:to>
    <xdr:sp macro="" textlink="">
      <xdr:nvSpPr>
        <xdr:cNvPr id="124" name="楕円 123"/>
        <xdr:cNvSpPr/>
      </xdr:nvSpPr>
      <xdr:spPr>
        <a:xfrm>
          <a:off x="8699500" y="71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137106</xdr:rowOff>
    </xdr:from>
    <xdr:to>
      <xdr:col>50</xdr:col>
      <xdr:colOff>114300</xdr:colOff>
      <xdr:row>41</xdr:row>
      <xdr:rowOff>137677</xdr:rowOff>
    </xdr:to>
    <xdr:cxnSp macro="">
      <xdr:nvCxnSpPr>
        <xdr:cNvPr id="125" name="直線コネクタ 124"/>
        <xdr:cNvCxnSpPr/>
      </xdr:nvCxnSpPr>
      <xdr:spPr>
        <a:xfrm>
          <a:off x="8750300" y="716655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8154</xdr:rowOff>
    </xdr:from>
    <xdr:ext cx="469744" cy="259045"/>
    <xdr:sp macro="" textlink="">
      <xdr:nvSpPr>
        <xdr:cNvPr id="128" name="n_1mainValue【道路】&#10;一人当たり延長"/>
        <xdr:cNvSpPr txBox="1"/>
      </xdr:nvSpPr>
      <xdr:spPr>
        <a:xfrm>
          <a:off x="9391727" y="72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32983</xdr:rowOff>
    </xdr:from>
    <xdr:ext cx="469744" cy="259045"/>
    <xdr:sp macro="" textlink="">
      <xdr:nvSpPr>
        <xdr:cNvPr id="129" name="n_2mainValue【道路】&#10;一人当たり延長"/>
        <xdr:cNvSpPr txBox="1"/>
      </xdr:nvSpPr>
      <xdr:spPr>
        <a:xfrm>
          <a:off x="8515427" y="689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69" name="楕円 168"/>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54990</xdr:rowOff>
    </xdr:from>
    <xdr:ext cx="405111" cy="259045"/>
    <xdr:sp macro="" textlink="">
      <xdr:nvSpPr>
        <xdr:cNvPr id="170" name="【橋りょう・トンネル】&#10;有形固定資産減価償却率該当値テキスト"/>
        <xdr:cNvSpPr txBox="1"/>
      </xdr:nvSpPr>
      <xdr:spPr>
        <a:xfrm>
          <a:off x="4673600"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71" name="楕円 170"/>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155122</xdr:rowOff>
    </xdr:to>
    <xdr:cxnSp macro="">
      <xdr:nvCxnSpPr>
        <xdr:cNvPr id="172" name="直線コネクタ 171"/>
        <xdr:cNvCxnSpPr/>
      </xdr:nvCxnSpPr>
      <xdr:spPr>
        <a:xfrm flipV="1">
          <a:off x="3797300" y="102429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73" name="楕円 172"/>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59</xdr:row>
      <xdr:rowOff>158387</xdr:rowOff>
    </xdr:to>
    <xdr:cxnSp macro="">
      <xdr:nvCxnSpPr>
        <xdr:cNvPr id="174" name="直線コネクタ 173"/>
        <xdr:cNvCxnSpPr/>
      </xdr:nvCxnSpPr>
      <xdr:spPr>
        <a:xfrm flipV="1">
          <a:off x="2908300" y="102706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25599</xdr:rowOff>
    </xdr:from>
    <xdr:ext cx="405111" cy="259045"/>
    <xdr:sp macro="" textlink="">
      <xdr:nvSpPr>
        <xdr:cNvPr id="177" name="n_1mainValue【橋りょう・トンネル】&#10;有形固定資産減価償却率"/>
        <xdr:cNvSpPr txBox="1"/>
      </xdr:nvSpPr>
      <xdr:spPr>
        <a:xfrm>
          <a:off x="3582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178" name="n_2mainValue【橋りょう・トンネル】&#10;有形固定資産減価償却率"/>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160803</xdr:rowOff>
    </xdr:from>
    <xdr:to>
      <xdr:col>55</xdr:col>
      <xdr:colOff>50800</xdr:colOff>
      <xdr:row>63</xdr:row>
      <xdr:rowOff>90953</xdr:rowOff>
    </xdr:to>
    <xdr:sp macro="" textlink="">
      <xdr:nvSpPr>
        <xdr:cNvPr id="216" name="楕円 215"/>
        <xdr:cNvSpPr/>
      </xdr:nvSpPr>
      <xdr:spPr>
        <a:xfrm>
          <a:off x="10426700" y="107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12230</xdr:rowOff>
    </xdr:from>
    <xdr:ext cx="599010" cy="259045"/>
    <xdr:sp macro="" textlink="">
      <xdr:nvSpPr>
        <xdr:cNvPr id="217" name="【橋りょう・トンネル】&#10;一人当たり有形固定資産（償却資産）額該当値テキスト"/>
        <xdr:cNvSpPr txBox="1"/>
      </xdr:nvSpPr>
      <xdr:spPr>
        <a:xfrm>
          <a:off x="10515600" y="1064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159078</xdr:rowOff>
    </xdr:from>
    <xdr:to>
      <xdr:col>50</xdr:col>
      <xdr:colOff>165100</xdr:colOff>
      <xdr:row>63</xdr:row>
      <xdr:rowOff>89228</xdr:rowOff>
    </xdr:to>
    <xdr:sp macro="" textlink="">
      <xdr:nvSpPr>
        <xdr:cNvPr id="218" name="楕円 217"/>
        <xdr:cNvSpPr/>
      </xdr:nvSpPr>
      <xdr:spPr>
        <a:xfrm>
          <a:off x="9588500" y="107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38428</xdr:rowOff>
    </xdr:from>
    <xdr:to>
      <xdr:col>55</xdr:col>
      <xdr:colOff>0</xdr:colOff>
      <xdr:row>63</xdr:row>
      <xdr:rowOff>40153</xdr:rowOff>
    </xdr:to>
    <xdr:cxnSp macro="">
      <xdr:nvCxnSpPr>
        <xdr:cNvPr id="219" name="直線コネクタ 218"/>
        <xdr:cNvCxnSpPr/>
      </xdr:nvCxnSpPr>
      <xdr:spPr>
        <a:xfrm>
          <a:off x="9639300" y="10839778"/>
          <a:ext cx="8382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162380</xdr:rowOff>
    </xdr:from>
    <xdr:to>
      <xdr:col>46</xdr:col>
      <xdr:colOff>38100</xdr:colOff>
      <xdr:row>63</xdr:row>
      <xdr:rowOff>92530</xdr:rowOff>
    </xdr:to>
    <xdr:sp macro="" textlink="">
      <xdr:nvSpPr>
        <xdr:cNvPr id="220" name="楕円 219"/>
        <xdr:cNvSpPr/>
      </xdr:nvSpPr>
      <xdr:spPr>
        <a:xfrm>
          <a:off x="8699500" y="1079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38428</xdr:rowOff>
    </xdr:from>
    <xdr:to>
      <xdr:col>50</xdr:col>
      <xdr:colOff>114300</xdr:colOff>
      <xdr:row>63</xdr:row>
      <xdr:rowOff>41730</xdr:rowOff>
    </xdr:to>
    <xdr:cxnSp macro="">
      <xdr:nvCxnSpPr>
        <xdr:cNvPr id="221" name="直線コネクタ 220"/>
        <xdr:cNvCxnSpPr/>
      </xdr:nvCxnSpPr>
      <xdr:spPr>
        <a:xfrm flipV="1">
          <a:off x="8750300" y="1083977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105755</xdr:rowOff>
    </xdr:from>
    <xdr:ext cx="599010" cy="259045"/>
    <xdr:sp macro="" textlink="">
      <xdr:nvSpPr>
        <xdr:cNvPr id="224" name="n_1mainValue【橋りょう・トンネル】&#10;一人当たり有形固定資産（償却資産）額"/>
        <xdr:cNvSpPr txBox="1"/>
      </xdr:nvSpPr>
      <xdr:spPr>
        <a:xfrm>
          <a:off x="9327095" y="105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109057</xdr:rowOff>
    </xdr:from>
    <xdr:ext cx="599010" cy="259045"/>
    <xdr:sp macro="" textlink="">
      <xdr:nvSpPr>
        <xdr:cNvPr id="225" name="n_2mainValue【橋りょう・トンネル】&#10;一人当たり有形固定資産（償却資産）額"/>
        <xdr:cNvSpPr txBox="1"/>
      </xdr:nvSpPr>
      <xdr:spPr>
        <a:xfrm>
          <a:off x="8450795" y="1056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64" name="楕円 263"/>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265" name="【公営住宅】&#10;有形固定資産減価償却率該当値テキスト"/>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66" name="楕円 265"/>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104775</xdr:rowOff>
    </xdr:to>
    <xdr:cxnSp macro="">
      <xdr:nvCxnSpPr>
        <xdr:cNvPr id="267" name="直線コネクタ 266"/>
        <xdr:cNvCxnSpPr/>
      </xdr:nvCxnSpPr>
      <xdr:spPr>
        <a:xfrm flipV="1">
          <a:off x="3797300" y="143179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68" name="楕円 267"/>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83</xdr:row>
      <xdr:rowOff>104775</xdr:rowOff>
    </xdr:to>
    <xdr:cxnSp macro="">
      <xdr:nvCxnSpPr>
        <xdr:cNvPr id="269" name="直線コネクタ 268"/>
        <xdr:cNvCxnSpPr/>
      </xdr:nvCxnSpPr>
      <xdr:spPr>
        <a:xfrm>
          <a:off x="2908300" y="14177011"/>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272" name="n_1mainValue【公営住宅】&#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160038</xdr:rowOff>
    </xdr:from>
    <xdr:ext cx="405111" cy="259045"/>
    <xdr:sp macro="" textlink="">
      <xdr:nvSpPr>
        <xdr:cNvPr id="273" name="n_2mainValue【公営住宅】&#10;有形固定資産減価償却率"/>
        <xdr:cNvSpPr txBox="1"/>
      </xdr:nvSpPr>
      <xdr:spPr>
        <a:xfrm>
          <a:off x="2705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27533</xdr:rowOff>
    </xdr:from>
    <xdr:to>
      <xdr:col>55</xdr:col>
      <xdr:colOff>50800</xdr:colOff>
      <xdr:row>81</xdr:row>
      <xdr:rowOff>129133</xdr:rowOff>
    </xdr:to>
    <xdr:sp macro="" textlink="">
      <xdr:nvSpPr>
        <xdr:cNvPr id="309" name="楕円 308"/>
        <xdr:cNvSpPr/>
      </xdr:nvSpPr>
      <xdr:spPr>
        <a:xfrm>
          <a:off x="10426700" y="139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50410</xdr:rowOff>
    </xdr:from>
    <xdr:ext cx="469744" cy="259045"/>
    <xdr:sp macro="" textlink="">
      <xdr:nvSpPr>
        <xdr:cNvPr id="310" name="【公営住宅】&#10;一人当たり面積該当値テキスト"/>
        <xdr:cNvSpPr txBox="1"/>
      </xdr:nvSpPr>
      <xdr:spPr>
        <a:xfrm>
          <a:off x="10515600" y="137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166523</xdr:rowOff>
    </xdr:from>
    <xdr:to>
      <xdr:col>50</xdr:col>
      <xdr:colOff>165100</xdr:colOff>
      <xdr:row>81</xdr:row>
      <xdr:rowOff>96673</xdr:rowOff>
    </xdr:to>
    <xdr:sp macro="" textlink="">
      <xdr:nvSpPr>
        <xdr:cNvPr id="311" name="楕円 310"/>
        <xdr:cNvSpPr/>
      </xdr:nvSpPr>
      <xdr:spPr>
        <a:xfrm>
          <a:off x="9588500" y="138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45873</xdr:rowOff>
    </xdr:from>
    <xdr:to>
      <xdr:col>55</xdr:col>
      <xdr:colOff>0</xdr:colOff>
      <xdr:row>81</xdr:row>
      <xdr:rowOff>78333</xdr:rowOff>
    </xdr:to>
    <xdr:cxnSp macro="">
      <xdr:nvCxnSpPr>
        <xdr:cNvPr id="312" name="直線コネクタ 311"/>
        <xdr:cNvCxnSpPr/>
      </xdr:nvCxnSpPr>
      <xdr:spPr>
        <a:xfrm>
          <a:off x="9639300" y="13933323"/>
          <a:ext cx="8382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22504</xdr:rowOff>
    </xdr:from>
    <xdr:to>
      <xdr:col>46</xdr:col>
      <xdr:colOff>38100</xdr:colOff>
      <xdr:row>81</xdr:row>
      <xdr:rowOff>124104</xdr:rowOff>
    </xdr:to>
    <xdr:sp macro="" textlink="">
      <xdr:nvSpPr>
        <xdr:cNvPr id="313" name="楕円 312"/>
        <xdr:cNvSpPr/>
      </xdr:nvSpPr>
      <xdr:spPr>
        <a:xfrm>
          <a:off x="8699500" y="139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45873</xdr:rowOff>
    </xdr:from>
    <xdr:to>
      <xdr:col>50</xdr:col>
      <xdr:colOff>114300</xdr:colOff>
      <xdr:row>81</xdr:row>
      <xdr:rowOff>73304</xdr:rowOff>
    </xdr:to>
    <xdr:cxnSp macro="">
      <xdr:nvCxnSpPr>
        <xdr:cNvPr id="314" name="直線コネクタ 313"/>
        <xdr:cNvCxnSpPr/>
      </xdr:nvCxnSpPr>
      <xdr:spPr>
        <a:xfrm flipV="1">
          <a:off x="8750300" y="1393332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16" name="n_2aveValue【公営住宅】&#10;一人当たり面積"/>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113200</xdr:rowOff>
    </xdr:from>
    <xdr:ext cx="469744" cy="259045"/>
    <xdr:sp macro="" textlink="">
      <xdr:nvSpPr>
        <xdr:cNvPr id="317" name="n_1mainValue【公営住宅】&#10;一人当たり面積"/>
        <xdr:cNvSpPr txBox="1"/>
      </xdr:nvSpPr>
      <xdr:spPr>
        <a:xfrm>
          <a:off x="9391727" y="136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140631</xdr:rowOff>
    </xdr:from>
    <xdr:ext cx="469744" cy="259045"/>
    <xdr:sp macro="" textlink="">
      <xdr:nvSpPr>
        <xdr:cNvPr id="318" name="n_2mainValue【公営住宅】&#10;一人当たり面積"/>
        <xdr:cNvSpPr txBox="1"/>
      </xdr:nvSpPr>
      <xdr:spPr>
        <a:xfrm>
          <a:off x="8515427" y="1368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64"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373" name="楕円 372"/>
        <xdr:cNvSpPr/>
      </xdr:nvSpPr>
      <xdr:spPr>
        <a:xfrm>
          <a:off x="16268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164482</xdr:rowOff>
    </xdr:from>
    <xdr:ext cx="405111" cy="259045"/>
    <xdr:sp macro="" textlink="">
      <xdr:nvSpPr>
        <xdr:cNvPr id="374" name="【認定こども園・幼稚園・保育所】&#10;有形固定資産減価償却率該当値テキスト"/>
        <xdr:cNvSpPr txBox="1"/>
      </xdr:nvSpPr>
      <xdr:spPr>
        <a:xfrm>
          <a:off x="16357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76835</xdr:rowOff>
    </xdr:from>
    <xdr:to>
      <xdr:col>81</xdr:col>
      <xdr:colOff>101600</xdr:colOff>
      <xdr:row>36</xdr:row>
      <xdr:rowOff>6985</xdr:rowOff>
    </xdr:to>
    <xdr:sp macro="" textlink="">
      <xdr:nvSpPr>
        <xdr:cNvPr id="375" name="楕円 374"/>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127635</xdr:rowOff>
    </xdr:from>
    <xdr:to>
      <xdr:col>85</xdr:col>
      <xdr:colOff>127000</xdr:colOff>
      <xdr:row>37</xdr:row>
      <xdr:rowOff>20955</xdr:rowOff>
    </xdr:to>
    <xdr:cxnSp macro="">
      <xdr:nvCxnSpPr>
        <xdr:cNvPr id="376" name="直線コネクタ 375"/>
        <xdr:cNvCxnSpPr/>
      </xdr:nvCxnSpPr>
      <xdr:spPr>
        <a:xfrm>
          <a:off x="15481300" y="6128385"/>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377" name="楕円 376"/>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127635</xdr:rowOff>
    </xdr:to>
    <xdr:cxnSp macro="">
      <xdr:nvCxnSpPr>
        <xdr:cNvPr id="378" name="直線コネクタ 377"/>
        <xdr:cNvCxnSpPr/>
      </xdr:nvCxnSpPr>
      <xdr:spPr>
        <a:xfrm>
          <a:off x="14592300" y="6099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7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80"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23512</xdr:rowOff>
    </xdr:from>
    <xdr:ext cx="405111" cy="259045"/>
    <xdr:sp macro="" textlink="">
      <xdr:nvSpPr>
        <xdr:cNvPr id="381" name="n_1mainValue【認定こども園・幼稚園・保育所】&#10;有形固定資産減価償却率"/>
        <xdr:cNvSpPr txBox="1"/>
      </xdr:nvSpPr>
      <xdr:spPr>
        <a:xfrm>
          <a:off x="15266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382" name="n_2mainValue【認定こども園・幼稚園・保育所】&#10;有形固定資産減価償却率"/>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418" name="楕円 417"/>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58691</xdr:rowOff>
    </xdr:from>
    <xdr:ext cx="469744" cy="259045"/>
    <xdr:sp macro="" textlink="">
      <xdr:nvSpPr>
        <xdr:cNvPr id="419" name="【認定こども園・幼稚園・保育所】&#10;一人当たり面積該当値テキスト"/>
        <xdr:cNvSpPr txBox="1"/>
      </xdr:nvSpPr>
      <xdr:spPr>
        <a:xfrm>
          <a:off x="22199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80264</xdr:rowOff>
    </xdr:from>
    <xdr:to>
      <xdr:col>112</xdr:col>
      <xdr:colOff>38100</xdr:colOff>
      <xdr:row>41</xdr:row>
      <xdr:rowOff>10414</xdr:rowOff>
    </xdr:to>
    <xdr:sp macro="" textlink="">
      <xdr:nvSpPr>
        <xdr:cNvPr id="420" name="楕円 419"/>
        <xdr:cNvSpPr/>
      </xdr:nvSpPr>
      <xdr:spPr>
        <a:xfrm>
          <a:off x="21272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131064</xdr:rowOff>
    </xdr:to>
    <xdr:cxnSp macro="">
      <xdr:nvCxnSpPr>
        <xdr:cNvPr id="421" name="直線コネクタ 420"/>
        <xdr:cNvCxnSpPr/>
      </xdr:nvCxnSpPr>
      <xdr:spPr>
        <a:xfrm>
          <a:off x="21323300" y="698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22" name="楕円 421"/>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131064</xdr:rowOff>
    </xdr:to>
    <xdr:cxnSp macro="">
      <xdr:nvCxnSpPr>
        <xdr:cNvPr id="423" name="直線コネクタ 422"/>
        <xdr:cNvCxnSpPr/>
      </xdr:nvCxnSpPr>
      <xdr:spPr>
        <a:xfrm>
          <a:off x="20434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1541</xdr:rowOff>
    </xdr:from>
    <xdr:ext cx="469744" cy="259045"/>
    <xdr:sp macro="" textlink="">
      <xdr:nvSpPr>
        <xdr:cNvPr id="426" name="n_1mainValue【認定こども園・幼稚園・保育所】&#10;一人当たり面積"/>
        <xdr:cNvSpPr txBox="1"/>
      </xdr:nvSpPr>
      <xdr:spPr>
        <a:xfrm>
          <a:off x="21075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427" name="n_2main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57"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107315</xdr:rowOff>
    </xdr:from>
    <xdr:to>
      <xdr:col>85</xdr:col>
      <xdr:colOff>177800</xdr:colOff>
      <xdr:row>58</xdr:row>
      <xdr:rowOff>37465</xdr:rowOff>
    </xdr:to>
    <xdr:sp macro="" textlink="">
      <xdr:nvSpPr>
        <xdr:cNvPr id="466" name="楕円 465"/>
        <xdr:cNvSpPr/>
      </xdr:nvSpPr>
      <xdr:spPr>
        <a:xfrm>
          <a:off x="16268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130192</xdr:rowOff>
    </xdr:from>
    <xdr:ext cx="405111" cy="259045"/>
    <xdr:sp macro="" textlink="">
      <xdr:nvSpPr>
        <xdr:cNvPr id="467" name="【学校施設】&#10;有形固定資産減価償却率該当値テキスト"/>
        <xdr:cNvSpPr txBox="1"/>
      </xdr:nvSpPr>
      <xdr:spPr>
        <a:xfrm>
          <a:off x="16357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145415</xdr:rowOff>
    </xdr:from>
    <xdr:to>
      <xdr:col>81</xdr:col>
      <xdr:colOff>101600</xdr:colOff>
      <xdr:row>58</xdr:row>
      <xdr:rowOff>75565</xdr:rowOff>
    </xdr:to>
    <xdr:sp macro="" textlink="">
      <xdr:nvSpPr>
        <xdr:cNvPr id="468" name="楕円 467"/>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158115</xdr:rowOff>
    </xdr:from>
    <xdr:to>
      <xdr:col>85</xdr:col>
      <xdr:colOff>127000</xdr:colOff>
      <xdr:row>58</xdr:row>
      <xdr:rowOff>24765</xdr:rowOff>
    </xdr:to>
    <xdr:cxnSp macro="">
      <xdr:nvCxnSpPr>
        <xdr:cNvPr id="469" name="直線コネクタ 468"/>
        <xdr:cNvCxnSpPr/>
      </xdr:nvCxnSpPr>
      <xdr:spPr>
        <a:xfrm flipV="1">
          <a:off x="15481300" y="99307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470" name="楕円 469"/>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24765</xdr:rowOff>
    </xdr:from>
    <xdr:to>
      <xdr:col>81</xdr:col>
      <xdr:colOff>50800</xdr:colOff>
      <xdr:row>59</xdr:row>
      <xdr:rowOff>47625</xdr:rowOff>
    </xdr:to>
    <xdr:cxnSp macro="">
      <xdr:nvCxnSpPr>
        <xdr:cNvPr id="471" name="直線コネクタ 470"/>
        <xdr:cNvCxnSpPr/>
      </xdr:nvCxnSpPr>
      <xdr:spPr>
        <a:xfrm flipV="1">
          <a:off x="14592300" y="996886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2"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73"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92092</xdr:rowOff>
    </xdr:from>
    <xdr:ext cx="405111" cy="259045"/>
    <xdr:sp macro="" textlink="">
      <xdr:nvSpPr>
        <xdr:cNvPr id="474" name="n_1mainValue【学校施設】&#10;有形固定資産減価償却率"/>
        <xdr:cNvSpPr txBox="1"/>
      </xdr:nvSpPr>
      <xdr:spPr>
        <a:xfrm>
          <a:off x="15266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475" name="n_2mainValue【学校施設】&#10;有形固定資産減価償却率"/>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03"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85903</xdr:rowOff>
    </xdr:from>
    <xdr:to>
      <xdr:col>116</xdr:col>
      <xdr:colOff>114300</xdr:colOff>
      <xdr:row>63</xdr:row>
      <xdr:rowOff>16053</xdr:rowOff>
    </xdr:to>
    <xdr:sp macro="" textlink="">
      <xdr:nvSpPr>
        <xdr:cNvPr id="512" name="楕円 511"/>
        <xdr:cNvSpPr/>
      </xdr:nvSpPr>
      <xdr:spPr>
        <a:xfrm>
          <a:off x="22110700" y="107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108780</xdr:rowOff>
    </xdr:from>
    <xdr:ext cx="469744" cy="259045"/>
    <xdr:sp macro="" textlink="">
      <xdr:nvSpPr>
        <xdr:cNvPr id="513" name="【学校施設】&#10;一人当たり面積該当値テキスト"/>
        <xdr:cNvSpPr txBox="1"/>
      </xdr:nvSpPr>
      <xdr:spPr>
        <a:xfrm>
          <a:off x="22199600" y="105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82703</xdr:rowOff>
    </xdr:from>
    <xdr:to>
      <xdr:col>112</xdr:col>
      <xdr:colOff>38100</xdr:colOff>
      <xdr:row>63</xdr:row>
      <xdr:rowOff>12853</xdr:rowOff>
    </xdr:to>
    <xdr:sp macro="" textlink="">
      <xdr:nvSpPr>
        <xdr:cNvPr id="514" name="楕円 513"/>
        <xdr:cNvSpPr/>
      </xdr:nvSpPr>
      <xdr:spPr>
        <a:xfrm>
          <a:off x="21272500" y="107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133503</xdr:rowOff>
    </xdr:from>
    <xdr:to>
      <xdr:col>116</xdr:col>
      <xdr:colOff>63500</xdr:colOff>
      <xdr:row>62</xdr:row>
      <xdr:rowOff>136703</xdr:rowOff>
    </xdr:to>
    <xdr:cxnSp macro="">
      <xdr:nvCxnSpPr>
        <xdr:cNvPr id="515" name="直線コネクタ 514"/>
        <xdr:cNvCxnSpPr/>
      </xdr:nvCxnSpPr>
      <xdr:spPr>
        <a:xfrm>
          <a:off x="21323300" y="1076340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98247</xdr:rowOff>
    </xdr:from>
    <xdr:to>
      <xdr:col>107</xdr:col>
      <xdr:colOff>101600</xdr:colOff>
      <xdr:row>63</xdr:row>
      <xdr:rowOff>28397</xdr:rowOff>
    </xdr:to>
    <xdr:sp macro="" textlink="">
      <xdr:nvSpPr>
        <xdr:cNvPr id="516" name="楕円 515"/>
        <xdr:cNvSpPr/>
      </xdr:nvSpPr>
      <xdr:spPr>
        <a:xfrm>
          <a:off x="20383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133503</xdr:rowOff>
    </xdr:from>
    <xdr:to>
      <xdr:col>111</xdr:col>
      <xdr:colOff>177800</xdr:colOff>
      <xdr:row>62</xdr:row>
      <xdr:rowOff>149047</xdr:rowOff>
    </xdr:to>
    <xdr:cxnSp macro="">
      <xdr:nvCxnSpPr>
        <xdr:cNvPr id="517" name="直線コネクタ 516"/>
        <xdr:cNvCxnSpPr/>
      </xdr:nvCxnSpPr>
      <xdr:spPr>
        <a:xfrm flipV="1">
          <a:off x="20434300" y="1076340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518"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29380</xdr:rowOff>
    </xdr:from>
    <xdr:ext cx="469744" cy="259045"/>
    <xdr:sp macro="" textlink="">
      <xdr:nvSpPr>
        <xdr:cNvPr id="520" name="n_1mainValue【学校施設】&#10;一人当たり面積"/>
        <xdr:cNvSpPr txBox="1"/>
      </xdr:nvSpPr>
      <xdr:spPr>
        <a:xfrm>
          <a:off x="21075727" y="1048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19524</xdr:rowOff>
    </xdr:from>
    <xdr:ext cx="469744" cy="259045"/>
    <xdr:sp macro="" textlink="">
      <xdr:nvSpPr>
        <xdr:cNvPr id="521" name="n_2mainValue【学校施設】&#10;一人当たり面積"/>
        <xdr:cNvSpPr txBox="1"/>
      </xdr:nvSpPr>
      <xdr:spPr>
        <a:xfrm>
          <a:off x="20199427" y="1082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560" name="楕円 559"/>
        <xdr:cNvSpPr/>
      </xdr:nvSpPr>
      <xdr:spPr>
        <a:xfrm>
          <a:off x="16268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95266</xdr:rowOff>
    </xdr:from>
    <xdr:ext cx="405111" cy="259045"/>
    <xdr:sp macro="" textlink="">
      <xdr:nvSpPr>
        <xdr:cNvPr id="561" name="【児童館】&#10;有形固定資産減価償却率該当値テキスト"/>
        <xdr:cNvSpPr txBox="1"/>
      </xdr:nvSpPr>
      <xdr:spPr>
        <a:xfrm>
          <a:off x="16357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50164</xdr:rowOff>
    </xdr:from>
    <xdr:to>
      <xdr:col>81</xdr:col>
      <xdr:colOff>101600</xdr:colOff>
      <xdr:row>84</xdr:row>
      <xdr:rowOff>151764</xdr:rowOff>
    </xdr:to>
    <xdr:sp macro="" textlink="">
      <xdr:nvSpPr>
        <xdr:cNvPr id="562" name="楕円 561"/>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167639</xdr:rowOff>
    </xdr:from>
    <xdr:to>
      <xdr:col>85</xdr:col>
      <xdr:colOff>127000</xdr:colOff>
      <xdr:row>84</xdr:row>
      <xdr:rowOff>100964</xdr:rowOff>
    </xdr:to>
    <xdr:cxnSp macro="">
      <xdr:nvCxnSpPr>
        <xdr:cNvPr id="563" name="直線コネクタ 562"/>
        <xdr:cNvCxnSpPr/>
      </xdr:nvCxnSpPr>
      <xdr:spPr>
        <a:xfrm flipV="1">
          <a:off x="15481300" y="14397989"/>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2539</xdr:rowOff>
    </xdr:from>
    <xdr:to>
      <xdr:col>76</xdr:col>
      <xdr:colOff>165100</xdr:colOff>
      <xdr:row>84</xdr:row>
      <xdr:rowOff>104139</xdr:rowOff>
    </xdr:to>
    <xdr:sp macro="" textlink="">
      <xdr:nvSpPr>
        <xdr:cNvPr id="564" name="楕円 563"/>
        <xdr:cNvSpPr/>
      </xdr:nvSpPr>
      <xdr:spPr>
        <a:xfrm>
          <a:off x="14541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53339</xdr:rowOff>
    </xdr:from>
    <xdr:to>
      <xdr:col>81</xdr:col>
      <xdr:colOff>50800</xdr:colOff>
      <xdr:row>84</xdr:row>
      <xdr:rowOff>100964</xdr:rowOff>
    </xdr:to>
    <xdr:cxnSp macro="">
      <xdr:nvCxnSpPr>
        <xdr:cNvPr id="565" name="直線コネクタ 564"/>
        <xdr:cNvCxnSpPr/>
      </xdr:nvCxnSpPr>
      <xdr:spPr>
        <a:xfrm>
          <a:off x="14592300" y="14455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66"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7"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142891</xdr:rowOff>
    </xdr:from>
    <xdr:ext cx="405111" cy="259045"/>
    <xdr:sp macro="" textlink="">
      <xdr:nvSpPr>
        <xdr:cNvPr id="568" name="n_1mainValue【児童館】&#10;有形固定資産減価償却率"/>
        <xdr:cNvSpPr txBox="1"/>
      </xdr:nvSpPr>
      <xdr:spPr>
        <a:xfrm>
          <a:off x="15266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95266</xdr:rowOff>
    </xdr:from>
    <xdr:ext cx="405111" cy="259045"/>
    <xdr:sp macro="" textlink="">
      <xdr:nvSpPr>
        <xdr:cNvPr id="569" name="n_2mainValue【児童館】&#10;有形固定資産減価償却率"/>
        <xdr:cNvSpPr txBox="1"/>
      </xdr:nvSpPr>
      <xdr:spPr>
        <a:xfrm>
          <a:off x="14389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134257</xdr:rowOff>
    </xdr:from>
    <xdr:to>
      <xdr:col>116</xdr:col>
      <xdr:colOff>114300</xdr:colOff>
      <xdr:row>83</xdr:row>
      <xdr:rowOff>64407</xdr:rowOff>
    </xdr:to>
    <xdr:sp macro="" textlink="">
      <xdr:nvSpPr>
        <xdr:cNvPr id="609" name="楕円 608"/>
        <xdr:cNvSpPr/>
      </xdr:nvSpPr>
      <xdr:spPr>
        <a:xfrm>
          <a:off x="22110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157134</xdr:rowOff>
    </xdr:from>
    <xdr:ext cx="469744" cy="259045"/>
    <xdr:sp macro="" textlink="">
      <xdr:nvSpPr>
        <xdr:cNvPr id="610" name="【児童館】&#10;一人当たり面積該当値テキスト"/>
        <xdr:cNvSpPr txBox="1"/>
      </xdr:nvSpPr>
      <xdr:spPr>
        <a:xfrm>
          <a:off x="22199600" y="140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134257</xdr:rowOff>
    </xdr:from>
    <xdr:to>
      <xdr:col>112</xdr:col>
      <xdr:colOff>38100</xdr:colOff>
      <xdr:row>83</xdr:row>
      <xdr:rowOff>64407</xdr:rowOff>
    </xdr:to>
    <xdr:sp macro="" textlink="">
      <xdr:nvSpPr>
        <xdr:cNvPr id="611" name="楕円 610"/>
        <xdr:cNvSpPr/>
      </xdr:nvSpPr>
      <xdr:spPr>
        <a:xfrm>
          <a:off x="2127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13607</xdr:rowOff>
    </xdr:from>
    <xdr:to>
      <xdr:col>116</xdr:col>
      <xdr:colOff>63500</xdr:colOff>
      <xdr:row>83</xdr:row>
      <xdr:rowOff>13607</xdr:rowOff>
    </xdr:to>
    <xdr:cxnSp macro="">
      <xdr:nvCxnSpPr>
        <xdr:cNvPr id="612" name="直線コネクタ 611"/>
        <xdr:cNvCxnSpPr/>
      </xdr:nvCxnSpPr>
      <xdr:spPr>
        <a:xfrm>
          <a:off x="21323300" y="1424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117929</xdr:rowOff>
    </xdr:from>
    <xdr:to>
      <xdr:col>107</xdr:col>
      <xdr:colOff>101600</xdr:colOff>
      <xdr:row>83</xdr:row>
      <xdr:rowOff>48079</xdr:rowOff>
    </xdr:to>
    <xdr:sp macro="" textlink="">
      <xdr:nvSpPr>
        <xdr:cNvPr id="613" name="楕円 612"/>
        <xdr:cNvSpPr/>
      </xdr:nvSpPr>
      <xdr:spPr>
        <a:xfrm>
          <a:off x="2038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168729</xdr:rowOff>
    </xdr:from>
    <xdr:to>
      <xdr:col>111</xdr:col>
      <xdr:colOff>177800</xdr:colOff>
      <xdr:row>83</xdr:row>
      <xdr:rowOff>13607</xdr:rowOff>
    </xdr:to>
    <xdr:cxnSp macro="">
      <xdr:nvCxnSpPr>
        <xdr:cNvPr id="614" name="直線コネクタ 613"/>
        <xdr:cNvCxnSpPr/>
      </xdr:nvCxnSpPr>
      <xdr:spPr>
        <a:xfrm>
          <a:off x="20434300" y="1422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615"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16"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80934</xdr:rowOff>
    </xdr:from>
    <xdr:ext cx="469744" cy="259045"/>
    <xdr:sp macro="" textlink="">
      <xdr:nvSpPr>
        <xdr:cNvPr id="617" name="n_1mainValue【児童館】&#10;一人当たり面積"/>
        <xdr:cNvSpPr txBox="1"/>
      </xdr:nvSpPr>
      <xdr:spPr>
        <a:xfrm>
          <a:off x="210757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18" name="n_2mainValue【児童館】&#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48"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1" name="フローチャート: 判断 650"/>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657" name="楕円 656"/>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658"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38736</xdr:rowOff>
    </xdr:from>
    <xdr:to>
      <xdr:col>81</xdr:col>
      <xdr:colOff>101600</xdr:colOff>
      <xdr:row>103</xdr:row>
      <xdr:rowOff>140336</xdr:rowOff>
    </xdr:to>
    <xdr:sp macro="" textlink="">
      <xdr:nvSpPr>
        <xdr:cNvPr id="659" name="楕円 658"/>
        <xdr:cNvSpPr/>
      </xdr:nvSpPr>
      <xdr:spPr>
        <a:xfrm>
          <a:off x="15430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89536</xdr:rowOff>
    </xdr:to>
    <xdr:cxnSp macro="">
      <xdr:nvCxnSpPr>
        <xdr:cNvPr id="660" name="直線コネクタ 659"/>
        <xdr:cNvCxnSpPr/>
      </xdr:nvCxnSpPr>
      <xdr:spPr>
        <a:xfrm flipV="1">
          <a:off x="15481300" y="1766697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23495</xdr:rowOff>
    </xdr:from>
    <xdr:to>
      <xdr:col>76</xdr:col>
      <xdr:colOff>165100</xdr:colOff>
      <xdr:row>103</xdr:row>
      <xdr:rowOff>125095</xdr:rowOff>
    </xdr:to>
    <xdr:sp macro="" textlink="">
      <xdr:nvSpPr>
        <xdr:cNvPr id="661" name="楕円 660"/>
        <xdr:cNvSpPr/>
      </xdr:nvSpPr>
      <xdr:spPr>
        <a:xfrm>
          <a:off x="14541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74295</xdr:rowOff>
    </xdr:from>
    <xdr:to>
      <xdr:col>81</xdr:col>
      <xdr:colOff>50800</xdr:colOff>
      <xdr:row>103</xdr:row>
      <xdr:rowOff>89536</xdr:rowOff>
    </xdr:to>
    <xdr:cxnSp macro="">
      <xdr:nvCxnSpPr>
        <xdr:cNvPr id="662" name="直線コネクタ 661"/>
        <xdr:cNvCxnSpPr/>
      </xdr:nvCxnSpPr>
      <xdr:spPr>
        <a:xfrm>
          <a:off x="14592300" y="177336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63"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664" name="n_2aveValue【公民館】&#10;有形固定資産減価償却率"/>
        <xdr:cNvSpPr txBox="1"/>
      </xdr:nvSpPr>
      <xdr:spPr>
        <a:xfrm>
          <a:off x="14389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156863</xdr:rowOff>
    </xdr:from>
    <xdr:ext cx="405111" cy="259045"/>
    <xdr:sp macro="" textlink="">
      <xdr:nvSpPr>
        <xdr:cNvPr id="665" name="n_1mainValue【公民館】&#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141622</xdr:rowOff>
    </xdr:from>
    <xdr:ext cx="405111" cy="259045"/>
    <xdr:sp macro="" textlink="">
      <xdr:nvSpPr>
        <xdr:cNvPr id="666" name="n_2mainValue【公民館】&#10;有形固定資産減価償却率"/>
        <xdr:cNvSpPr txBox="1"/>
      </xdr:nvSpPr>
      <xdr:spPr>
        <a:xfrm>
          <a:off x="14389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97"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0" name="フローチャート: 判断 699"/>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06" name="楕円 705"/>
        <xdr:cNvSpPr/>
      </xdr:nvSpPr>
      <xdr:spPr>
        <a:xfrm>
          <a:off x="22110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92364</xdr:rowOff>
    </xdr:from>
    <xdr:ext cx="469744" cy="259045"/>
    <xdr:sp macro="" textlink="">
      <xdr:nvSpPr>
        <xdr:cNvPr id="707" name="【公民館】&#10;一人当たり面積該当値テキスト"/>
        <xdr:cNvSpPr txBox="1"/>
      </xdr:nvSpPr>
      <xdr:spPr>
        <a:xfrm>
          <a:off x="22199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708" name="楕円 707"/>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120287</xdr:rowOff>
    </xdr:from>
    <xdr:to>
      <xdr:col>116</xdr:col>
      <xdr:colOff>63500</xdr:colOff>
      <xdr:row>105</xdr:row>
      <xdr:rowOff>120287</xdr:rowOff>
    </xdr:to>
    <xdr:cxnSp macro="">
      <xdr:nvCxnSpPr>
        <xdr:cNvPr id="709" name="直線コネクタ 708"/>
        <xdr:cNvCxnSpPr/>
      </xdr:nvCxnSpPr>
      <xdr:spPr>
        <a:xfrm>
          <a:off x="21323300" y="18122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10" name="楕円 709"/>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120287</xdr:rowOff>
    </xdr:to>
    <xdr:cxnSp macro="">
      <xdr:nvCxnSpPr>
        <xdr:cNvPr id="711" name="直線コネクタ 710"/>
        <xdr:cNvCxnSpPr/>
      </xdr:nvCxnSpPr>
      <xdr:spPr>
        <a:xfrm>
          <a:off x="20434300" y="181192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12"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13"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714" name="n_1main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15" name="n_2main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類似団体と比較して著しく</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ポイント以上）</a:t>
          </a:r>
          <a:r>
            <a:rPr kumimoji="1" lang="ja-JP" altLang="ja-JP" sz="1100">
              <a:solidFill>
                <a:schemeClr val="dk1"/>
              </a:solidFill>
              <a:effectLst/>
              <a:latin typeface="+mn-lt"/>
              <a:ea typeface="+mn-ea"/>
              <a:cs typeface="+mn-cs"/>
            </a:rPr>
            <a:t>有形固定資産減価償却率が高くなっている施設は、道路、学校施設、</a:t>
          </a:r>
          <a:r>
            <a:rPr kumimoji="1" lang="ja-JP" altLang="en-US" sz="1100">
              <a:solidFill>
                <a:schemeClr val="dk1"/>
              </a:solidFill>
              <a:effectLst/>
              <a:latin typeface="+mn-lt"/>
              <a:ea typeface="+mn-ea"/>
              <a:cs typeface="+mn-cs"/>
            </a:rPr>
            <a:t>児童館、公民館、図書館、</a:t>
          </a:r>
          <a:r>
            <a:rPr kumimoji="1" lang="ja-JP" altLang="ja-JP" sz="1100">
              <a:solidFill>
                <a:schemeClr val="dk1"/>
              </a:solidFill>
              <a:effectLst/>
              <a:latin typeface="+mn-lt"/>
              <a:ea typeface="+mn-ea"/>
              <a:cs typeface="+mn-cs"/>
            </a:rPr>
            <a:t>福祉施設、</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保健センター・保健所、庁舎である。やや高くなっている施設は、認定こども園・幼稚園・保育所、</a:t>
          </a:r>
          <a:r>
            <a:rPr kumimoji="1" lang="ja-JP" altLang="en-US" sz="1100">
              <a:solidFill>
                <a:schemeClr val="dk1"/>
              </a:solidFill>
              <a:effectLst/>
              <a:latin typeface="+mn-lt"/>
              <a:ea typeface="+mn-ea"/>
              <a:cs typeface="+mn-cs"/>
            </a:rPr>
            <a:t>体育館・プールであ</a:t>
          </a:r>
          <a:r>
            <a:rPr kumimoji="1" lang="ja-JP" altLang="ja-JP" sz="1100">
              <a:solidFill>
                <a:schemeClr val="dk1"/>
              </a:solidFill>
              <a:effectLst/>
              <a:latin typeface="+mn-lt"/>
              <a:ea typeface="+mn-ea"/>
              <a:cs typeface="+mn-cs"/>
            </a:rPr>
            <a:t>り、他はほぼ同程度か低くなっている。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認定こども園・幼稚園・保育所については、経過年数が長い施設が多いが、耐震改修が未実施の施設は１つ</a:t>
          </a:r>
          <a:r>
            <a:rPr kumimoji="1" lang="ja-JP" altLang="en-US" sz="1100">
              <a:solidFill>
                <a:schemeClr val="dk1"/>
              </a:solidFill>
              <a:effectLst/>
              <a:latin typeface="+mn-lt"/>
              <a:ea typeface="+mn-ea"/>
              <a:cs typeface="+mn-cs"/>
            </a:rPr>
            <a:t>（認定こども園ひまわり）</a:t>
          </a:r>
          <a:r>
            <a:rPr kumimoji="1" lang="ja-JP" altLang="ja-JP" sz="1100">
              <a:solidFill>
                <a:schemeClr val="dk1"/>
              </a:solidFill>
              <a:effectLst/>
              <a:latin typeface="+mn-lt"/>
              <a:ea typeface="+mn-ea"/>
              <a:cs typeface="+mn-cs"/>
            </a:rPr>
            <a:t>のみとなっている。他施設についても当市で平成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安全性を確保する観点から、老朽化施設において適宜劣化診断を実施するなど施設の現況把握を行い、緊急度の高い施設から計画的な改修・更新に努める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96,841
96,273
594.50
40,453,592
40,379,238
67,939
21,733,203
36,821,003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1" name="楕円 70"/>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2" name="【図書館】&#10;有形固定資産減価償却率該当値テキスト"/>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3" name="楕円 72"/>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4" name="直線コネクタ 73"/>
        <xdr:cNvCxnSpPr/>
      </xdr:nvCxnSpPr>
      <xdr:spPr>
        <a:xfrm flipV="1">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53158</xdr:rowOff>
    </xdr:from>
    <xdr:to>
      <xdr:col>15</xdr:col>
      <xdr:colOff>101600</xdr:colOff>
      <xdr:row>36</xdr:row>
      <xdr:rowOff>154758</xdr:rowOff>
    </xdr:to>
    <xdr:sp macro="" textlink="">
      <xdr:nvSpPr>
        <xdr:cNvPr id="75" name="楕円 74"/>
        <xdr:cNvSpPr/>
      </xdr:nvSpPr>
      <xdr:spPr>
        <a:xfrm>
          <a:off x="2857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103958</xdr:rowOff>
    </xdr:from>
    <xdr:to>
      <xdr:col>19</xdr:col>
      <xdr:colOff>177800</xdr:colOff>
      <xdr:row>37</xdr:row>
      <xdr:rowOff>2722</xdr:rowOff>
    </xdr:to>
    <xdr:cxnSp macro="">
      <xdr:nvCxnSpPr>
        <xdr:cNvPr id="76" name="直線コネクタ 75"/>
        <xdr:cNvCxnSpPr/>
      </xdr:nvCxnSpPr>
      <xdr:spPr>
        <a:xfrm>
          <a:off x="2908300" y="6276158"/>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79" name="n_1main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171285</xdr:rowOff>
    </xdr:from>
    <xdr:ext cx="405111" cy="259045"/>
    <xdr:sp macro="" textlink="">
      <xdr:nvSpPr>
        <xdr:cNvPr id="80" name="n_2mainValue【図書館】&#10;有形固定資産減価償却率"/>
        <xdr:cNvSpPr txBox="1"/>
      </xdr:nvSpPr>
      <xdr:spPr>
        <a:xfrm>
          <a:off x="2705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18" name="楕円 117"/>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19"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20" name="楕円 119"/>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21" name="直線コネクタ 120"/>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22" name="楕円 121"/>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12700</xdr:rowOff>
    </xdr:to>
    <xdr:cxnSp macro="">
      <xdr:nvCxnSpPr>
        <xdr:cNvPr id="123" name="直線コネクタ 122"/>
        <xdr:cNvCxnSpPr/>
      </xdr:nvCxnSpPr>
      <xdr:spPr>
        <a:xfrm>
          <a:off x="8750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26"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27" name="n_2mainValue【図書館】&#10;一人当たり面積"/>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24312</xdr:rowOff>
    </xdr:from>
    <xdr:to>
      <xdr:col>24</xdr:col>
      <xdr:colOff>114300</xdr:colOff>
      <xdr:row>58</xdr:row>
      <xdr:rowOff>125912</xdr:rowOff>
    </xdr:to>
    <xdr:sp macro="" textlink="">
      <xdr:nvSpPr>
        <xdr:cNvPr id="167" name="楕円 166"/>
        <xdr:cNvSpPr/>
      </xdr:nvSpPr>
      <xdr:spPr>
        <a:xfrm>
          <a:off x="4584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47189</xdr:rowOff>
    </xdr:from>
    <xdr:ext cx="405111" cy="259045"/>
    <xdr:sp macro="" textlink="">
      <xdr:nvSpPr>
        <xdr:cNvPr id="168" name="【体育館・プール】&#10;有形固定資産減価償却率該当値テキスト"/>
        <xdr:cNvSpPr txBox="1"/>
      </xdr:nvSpPr>
      <xdr:spPr>
        <a:xfrm>
          <a:off x="46736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56969</xdr:rowOff>
    </xdr:from>
    <xdr:to>
      <xdr:col>20</xdr:col>
      <xdr:colOff>38100</xdr:colOff>
      <xdr:row>58</xdr:row>
      <xdr:rowOff>158569</xdr:rowOff>
    </xdr:to>
    <xdr:sp macro="" textlink="">
      <xdr:nvSpPr>
        <xdr:cNvPr id="169" name="楕円 168"/>
        <xdr:cNvSpPr/>
      </xdr:nvSpPr>
      <xdr:spPr>
        <a:xfrm>
          <a:off x="3746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75112</xdr:rowOff>
    </xdr:from>
    <xdr:to>
      <xdr:col>24</xdr:col>
      <xdr:colOff>63500</xdr:colOff>
      <xdr:row>58</xdr:row>
      <xdr:rowOff>107769</xdr:rowOff>
    </xdr:to>
    <xdr:cxnSp macro="">
      <xdr:nvCxnSpPr>
        <xdr:cNvPr id="170" name="直線コネクタ 169"/>
        <xdr:cNvCxnSpPr/>
      </xdr:nvCxnSpPr>
      <xdr:spPr>
        <a:xfrm flipV="1">
          <a:off x="3797300" y="100192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101056</xdr:rowOff>
    </xdr:from>
    <xdr:to>
      <xdr:col>15</xdr:col>
      <xdr:colOff>101600</xdr:colOff>
      <xdr:row>59</xdr:row>
      <xdr:rowOff>31206</xdr:rowOff>
    </xdr:to>
    <xdr:sp macro="" textlink="">
      <xdr:nvSpPr>
        <xdr:cNvPr id="171" name="楕円 170"/>
        <xdr:cNvSpPr/>
      </xdr:nvSpPr>
      <xdr:spPr>
        <a:xfrm>
          <a:off x="2857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107769</xdr:rowOff>
    </xdr:from>
    <xdr:to>
      <xdr:col>19</xdr:col>
      <xdr:colOff>177800</xdr:colOff>
      <xdr:row>58</xdr:row>
      <xdr:rowOff>151856</xdr:rowOff>
    </xdr:to>
    <xdr:cxnSp macro="">
      <xdr:nvCxnSpPr>
        <xdr:cNvPr id="172" name="直線コネクタ 171"/>
        <xdr:cNvCxnSpPr/>
      </xdr:nvCxnSpPr>
      <xdr:spPr>
        <a:xfrm flipV="1">
          <a:off x="2908300" y="100518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3646</xdr:rowOff>
    </xdr:from>
    <xdr:ext cx="405111" cy="259045"/>
    <xdr:sp macro="" textlink="">
      <xdr:nvSpPr>
        <xdr:cNvPr id="175" name="n_1mainValue【体育館・プール】&#10;有形固定資産減価償却率"/>
        <xdr:cNvSpPr txBox="1"/>
      </xdr:nvSpPr>
      <xdr:spPr>
        <a:xfrm>
          <a:off x="35820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47733</xdr:rowOff>
    </xdr:from>
    <xdr:ext cx="405111" cy="259045"/>
    <xdr:sp macro="" textlink="">
      <xdr:nvSpPr>
        <xdr:cNvPr id="176" name="n_2mainValue【体育館・プール】&#10;有形固定資産減価償却率"/>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78740</xdr:rowOff>
    </xdr:from>
    <xdr:to>
      <xdr:col>55</xdr:col>
      <xdr:colOff>50800</xdr:colOff>
      <xdr:row>61</xdr:row>
      <xdr:rowOff>8890</xdr:rowOff>
    </xdr:to>
    <xdr:sp macro="" textlink="">
      <xdr:nvSpPr>
        <xdr:cNvPr id="214" name="楕円 213"/>
        <xdr:cNvSpPr/>
      </xdr:nvSpPr>
      <xdr:spPr>
        <a:xfrm>
          <a:off x="10426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101617</xdr:rowOff>
    </xdr:from>
    <xdr:ext cx="469744" cy="259045"/>
    <xdr:sp macro="" textlink="">
      <xdr:nvSpPr>
        <xdr:cNvPr id="215" name="【体育館・プール】&#10;一人当たり面積該当値テキスト"/>
        <xdr:cNvSpPr txBox="1"/>
      </xdr:nvSpPr>
      <xdr:spPr>
        <a:xfrm>
          <a:off x="10515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74930</xdr:rowOff>
    </xdr:from>
    <xdr:to>
      <xdr:col>50</xdr:col>
      <xdr:colOff>165100</xdr:colOff>
      <xdr:row>61</xdr:row>
      <xdr:rowOff>5080</xdr:rowOff>
    </xdr:to>
    <xdr:sp macro="" textlink="">
      <xdr:nvSpPr>
        <xdr:cNvPr id="216" name="楕円 215"/>
        <xdr:cNvSpPr/>
      </xdr:nvSpPr>
      <xdr:spPr>
        <a:xfrm>
          <a:off x="958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125730</xdr:rowOff>
    </xdr:from>
    <xdr:to>
      <xdr:col>55</xdr:col>
      <xdr:colOff>0</xdr:colOff>
      <xdr:row>60</xdr:row>
      <xdr:rowOff>129540</xdr:rowOff>
    </xdr:to>
    <xdr:cxnSp macro="">
      <xdr:nvCxnSpPr>
        <xdr:cNvPr id="217" name="直線コネクタ 216"/>
        <xdr:cNvCxnSpPr/>
      </xdr:nvCxnSpPr>
      <xdr:spPr>
        <a:xfrm>
          <a:off x="9639300" y="10412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74930</xdr:rowOff>
    </xdr:from>
    <xdr:to>
      <xdr:col>46</xdr:col>
      <xdr:colOff>38100</xdr:colOff>
      <xdr:row>61</xdr:row>
      <xdr:rowOff>5080</xdr:rowOff>
    </xdr:to>
    <xdr:sp macro="" textlink="">
      <xdr:nvSpPr>
        <xdr:cNvPr id="218" name="楕円 217"/>
        <xdr:cNvSpPr/>
      </xdr:nvSpPr>
      <xdr:spPr>
        <a:xfrm>
          <a:off x="869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125730</xdr:rowOff>
    </xdr:from>
    <xdr:to>
      <xdr:col>50</xdr:col>
      <xdr:colOff>114300</xdr:colOff>
      <xdr:row>60</xdr:row>
      <xdr:rowOff>125730</xdr:rowOff>
    </xdr:to>
    <xdr:cxnSp macro="">
      <xdr:nvCxnSpPr>
        <xdr:cNvPr id="219" name="直線コネクタ 218"/>
        <xdr:cNvCxnSpPr/>
      </xdr:nvCxnSpPr>
      <xdr:spPr>
        <a:xfrm>
          <a:off x="8750300" y="1041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167657</xdr:rowOff>
    </xdr:from>
    <xdr:ext cx="469744" cy="259045"/>
    <xdr:sp macro="" textlink="">
      <xdr:nvSpPr>
        <xdr:cNvPr id="222" name="n_1main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21607</xdr:rowOff>
    </xdr:from>
    <xdr:ext cx="469744" cy="259045"/>
    <xdr:sp macro="" textlink="">
      <xdr:nvSpPr>
        <xdr:cNvPr id="223" name="n_2mainValue【体育館・プール】&#10;一人当たり面積"/>
        <xdr:cNvSpPr txBox="1"/>
      </xdr:nvSpPr>
      <xdr:spPr>
        <a:xfrm>
          <a:off x="8515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2" name="楕円 261"/>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3" name="【福祉施設】&#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4" name="楕円 263"/>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5" name="直線コネクタ 264"/>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6" name="楕円 265"/>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7" name="直線コネクタ 266"/>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9"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70"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71" name="n_2mainValue【福祉施設】&#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149606</xdr:rowOff>
    </xdr:from>
    <xdr:to>
      <xdr:col>55</xdr:col>
      <xdr:colOff>50800</xdr:colOff>
      <xdr:row>86</xdr:row>
      <xdr:rowOff>79756</xdr:rowOff>
    </xdr:to>
    <xdr:sp macro="" textlink="">
      <xdr:nvSpPr>
        <xdr:cNvPr id="307" name="楕円 306"/>
        <xdr:cNvSpPr/>
      </xdr:nvSpPr>
      <xdr:spPr>
        <a:xfrm>
          <a:off x="10426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64533</xdr:rowOff>
    </xdr:from>
    <xdr:ext cx="469744" cy="259045"/>
    <xdr:sp macro="" textlink="">
      <xdr:nvSpPr>
        <xdr:cNvPr id="308" name="【福祉施設】&#10;一人当たり面積該当値テキスト"/>
        <xdr:cNvSpPr txBox="1"/>
      </xdr:nvSpPr>
      <xdr:spPr>
        <a:xfrm>
          <a:off x="10515600" y="1463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149606</xdr:rowOff>
    </xdr:from>
    <xdr:to>
      <xdr:col>50</xdr:col>
      <xdr:colOff>165100</xdr:colOff>
      <xdr:row>86</xdr:row>
      <xdr:rowOff>79756</xdr:rowOff>
    </xdr:to>
    <xdr:sp macro="" textlink="">
      <xdr:nvSpPr>
        <xdr:cNvPr id="309" name="楕円 308"/>
        <xdr:cNvSpPr/>
      </xdr:nvSpPr>
      <xdr:spPr>
        <a:xfrm>
          <a:off x="9588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28956</xdr:rowOff>
    </xdr:from>
    <xdr:to>
      <xdr:col>55</xdr:col>
      <xdr:colOff>0</xdr:colOff>
      <xdr:row>86</xdr:row>
      <xdr:rowOff>28956</xdr:rowOff>
    </xdr:to>
    <xdr:cxnSp macro="">
      <xdr:nvCxnSpPr>
        <xdr:cNvPr id="310" name="直線コネクタ 309"/>
        <xdr:cNvCxnSpPr/>
      </xdr:nvCxnSpPr>
      <xdr:spPr>
        <a:xfrm>
          <a:off x="9639300" y="1477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149606</xdr:rowOff>
    </xdr:from>
    <xdr:to>
      <xdr:col>46</xdr:col>
      <xdr:colOff>38100</xdr:colOff>
      <xdr:row>86</xdr:row>
      <xdr:rowOff>79756</xdr:rowOff>
    </xdr:to>
    <xdr:sp macro="" textlink="">
      <xdr:nvSpPr>
        <xdr:cNvPr id="311" name="楕円 310"/>
        <xdr:cNvSpPr/>
      </xdr:nvSpPr>
      <xdr:spPr>
        <a:xfrm>
          <a:off x="8699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28956</xdr:rowOff>
    </xdr:from>
    <xdr:to>
      <xdr:col>50</xdr:col>
      <xdr:colOff>114300</xdr:colOff>
      <xdr:row>86</xdr:row>
      <xdr:rowOff>28956</xdr:rowOff>
    </xdr:to>
    <xdr:cxnSp macro="">
      <xdr:nvCxnSpPr>
        <xdr:cNvPr id="312" name="直線コネクタ 311"/>
        <xdr:cNvCxnSpPr/>
      </xdr:nvCxnSpPr>
      <xdr:spPr>
        <a:xfrm>
          <a:off x="8750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70883</xdr:rowOff>
    </xdr:from>
    <xdr:ext cx="469744" cy="259045"/>
    <xdr:sp macro="" textlink="">
      <xdr:nvSpPr>
        <xdr:cNvPr id="315" name="n_1mainValue【福祉施設】&#10;一人当たり面積"/>
        <xdr:cNvSpPr txBox="1"/>
      </xdr:nvSpPr>
      <xdr:spPr>
        <a:xfrm>
          <a:off x="9391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70883</xdr:rowOff>
    </xdr:from>
    <xdr:ext cx="469744" cy="259045"/>
    <xdr:sp macro="" textlink="">
      <xdr:nvSpPr>
        <xdr:cNvPr id="316" name="n_2mainValue【福祉施設】&#10;一人当たり面積"/>
        <xdr:cNvSpPr txBox="1"/>
      </xdr:nvSpPr>
      <xdr:spPr>
        <a:xfrm>
          <a:off x="8515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58" name="直線コネクタ 35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5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60" name="直線コネクタ 35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6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62" name="直線コネクタ 36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4" name="フローチャート: 判断 36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65" name="フローチャート: 判断 36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366" name="フローチャート: 判断 36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66222</xdr:rowOff>
    </xdr:from>
    <xdr:to>
      <xdr:col>85</xdr:col>
      <xdr:colOff>177800</xdr:colOff>
      <xdr:row>35</xdr:row>
      <xdr:rowOff>167822</xdr:rowOff>
    </xdr:to>
    <xdr:sp macro="" textlink="">
      <xdr:nvSpPr>
        <xdr:cNvPr id="372" name="楕円 371"/>
        <xdr:cNvSpPr/>
      </xdr:nvSpPr>
      <xdr:spPr>
        <a:xfrm>
          <a:off x="16268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89099</xdr:rowOff>
    </xdr:from>
    <xdr:ext cx="405111" cy="259045"/>
    <xdr:sp macro="" textlink="">
      <xdr:nvSpPr>
        <xdr:cNvPr id="373" name="【一般廃棄物処理施設】&#10;有形固定資産減価償却率該当値テキスト"/>
        <xdr:cNvSpPr txBox="1"/>
      </xdr:nvSpPr>
      <xdr:spPr>
        <a:xfrm>
          <a:off x="16357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374" name="楕円 373"/>
        <xdr:cNvSpPr/>
      </xdr:nvSpPr>
      <xdr:spPr>
        <a:xfrm>
          <a:off x="1543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117022</xdr:rowOff>
    </xdr:from>
    <xdr:to>
      <xdr:col>85</xdr:col>
      <xdr:colOff>127000</xdr:colOff>
      <xdr:row>35</xdr:row>
      <xdr:rowOff>162742</xdr:rowOff>
    </xdr:to>
    <xdr:cxnSp macro="">
      <xdr:nvCxnSpPr>
        <xdr:cNvPr id="375" name="直線コネクタ 374"/>
        <xdr:cNvCxnSpPr/>
      </xdr:nvCxnSpPr>
      <xdr:spPr>
        <a:xfrm flipV="1">
          <a:off x="15481300" y="6117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376" name="楕円 375"/>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159476</xdr:rowOff>
    </xdr:from>
    <xdr:to>
      <xdr:col>81</xdr:col>
      <xdr:colOff>50800</xdr:colOff>
      <xdr:row>35</xdr:row>
      <xdr:rowOff>162742</xdr:rowOff>
    </xdr:to>
    <xdr:cxnSp macro="">
      <xdr:nvCxnSpPr>
        <xdr:cNvPr id="377" name="直線コネクタ 376"/>
        <xdr:cNvCxnSpPr/>
      </xdr:nvCxnSpPr>
      <xdr:spPr>
        <a:xfrm>
          <a:off x="14592300" y="61602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378"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379" name="n_2aveValue【一般廃棄物処理施設】&#10;有形固定資産減価償却率"/>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380" name="n_1mainValue【一般廃棄物処理施設】&#10;有形固定資産減価償却率"/>
        <xdr:cNvSpPr txBox="1"/>
      </xdr:nvSpPr>
      <xdr:spPr>
        <a:xfrm>
          <a:off x="15266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381" name="n_2mainValue【一般廃棄物処理施設】&#10;有形固定資産減価償却率"/>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3" name="テキスト ボックス 3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95" name="テキスト ボックス 39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7" name="テキスト ボックス 3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9" name="テキスト ボックス 3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1" name="テキスト ボックス 4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05" name="直線コネクタ 404"/>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06"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07" name="直線コネクタ 406"/>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08"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09" name="直線コネクタ 408"/>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10"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11" name="フローチャート: 判断 410"/>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12" name="フローチャート: 判断 411"/>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13" name="フローチャート: 判断 412"/>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146924</xdr:rowOff>
    </xdr:from>
    <xdr:to>
      <xdr:col>116</xdr:col>
      <xdr:colOff>114300</xdr:colOff>
      <xdr:row>37</xdr:row>
      <xdr:rowOff>77074</xdr:rowOff>
    </xdr:to>
    <xdr:sp macro="" textlink="">
      <xdr:nvSpPr>
        <xdr:cNvPr id="419" name="楕円 418"/>
        <xdr:cNvSpPr/>
      </xdr:nvSpPr>
      <xdr:spPr>
        <a:xfrm>
          <a:off x="22110700" y="63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169801</xdr:rowOff>
    </xdr:from>
    <xdr:ext cx="599010" cy="259045"/>
    <xdr:sp macro="" textlink="">
      <xdr:nvSpPr>
        <xdr:cNvPr id="420" name="【一般廃棄物処理施設】&#10;一人当たり有形固定資産（償却資産）額該当値テキスト"/>
        <xdr:cNvSpPr txBox="1"/>
      </xdr:nvSpPr>
      <xdr:spPr>
        <a:xfrm>
          <a:off x="22199600" y="617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143205</xdr:rowOff>
    </xdr:from>
    <xdr:to>
      <xdr:col>112</xdr:col>
      <xdr:colOff>38100</xdr:colOff>
      <xdr:row>37</xdr:row>
      <xdr:rowOff>73355</xdr:rowOff>
    </xdr:to>
    <xdr:sp macro="" textlink="">
      <xdr:nvSpPr>
        <xdr:cNvPr id="421" name="楕円 420"/>
        <xdr:cNvSpPr/>
      </xdr:nvSpPr>
      <xdr:spPr>
        <a:xfrm>
          <a:off x="21272500" y="63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22555</xdr:rowOff>
    </xdr:from>
    <xdr:to>
      <xdr:col>116</xdr:col>
      <xdr:colOff>63500</xdr:colOff>
      <xdr:row>37</xdr:row>
      <xdr:rowOff>26274</xdr:rowOff>
    </xdr:to>
    <xdr:cxnSp macro="">
      <xdr:nvCxnSpPr>
        <xdr:cNvPr id="422" name="直線コネクタ 421"/>
        <xdr:cNvCxnSpPr/>
      </xdr:nvCxnSpPr>
      <xdr:spPr>
        <a:xfrm>
          <a:off x="21323300" y="6366205"/>
          <a:ext cx="8382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149827</xdr:rowOff>
    </xdr:from>
    <xdr:to>
      <xdr:col>107</xdr:col>
      <xdr:colOff>101600</xdr:colOff>
      <xdr:row>36</xdr:row>
      <xdr:rowOff>79977</xdr:rowOff>
    </xdr:to>
    <xdr:sp macro="" textlink="">
      <xdr:nvSpPr>
        <xdr:cNvPr id="423" name="楕円 422"/>
        <xdr:cNvSpPr/>
      </xdr:nvSpPr>
      <xdr:spPr>
        <a:xfrm>
          <a:off x="20383500" y="61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29177</xdr:rowOff>
    </xdr:from>
    <xdr:to>
      <xdr:col>111</xdr:col>
      <xdr:colOff>177800</xdr:colOff>
      <xdr:row>37</xdr:row>
      <xdr:rowOff>22555</xdr:rowOff>
    </xdr:to>
    <xdr:cxnSp macro="">
      <xdr:nvCxnSpPr>
        <xdr:cNvPr id="424" name="直線コネクタ 423"/>
        <xdr:cNvCxnSpPr/>
      </xdr:nvCxnSpPr>
      <xdr:spPr>
        <a:xfrm>
          <a:off x="20434300" y="6201377"/>
          <a:ext cx="889000" cy="16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25"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140583</xdr:rowOff>
    </xdr:from>
    <xdr:ext cx="534377" cy="259045"/>
    <xdr:sp macro="" textlink="">
      <xdr:nvSpPr>
        <xdr:cNvPr id="426" name="n_2aveValue【一般廃棄物処理施設】&#10;一人当たり有形固定資産（償却資産）額"/>
        <xdr:cNvSpPr txBox="1"/>
      </xdr:nvSpPr>
      <xdr:spPr>
        <a:xfrm>
          <a:off x="20167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89882</xdr:rowOff>
    </xdr:from>
    <xdr:ext cx="599010" cy="259045"/>
    <xdr:sp macro="" textlink="">
      <xdr:nvSpPr>
        <xdr:cNvPr id="427" name="n_1mainValue【一般廃棄物処理施設】&#10;一人当たり有形固定資産（償却資産）額"/>
        <xdr:cNvSpPr txBox="1"/>
      </xdr:nvSpPr>
      <xdr:spPr>
        <a:xfrm>
          <a:off x="21011095" y="609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96504</xdr:rowOff>
    </xdr:from>
    <xdr:ext cx="599010" cy="259045"/>
    <xdr:sp macro="" textlink="">
      <xdr:nvSpPr>
        <xdr:cNvPr id="428" name="n_2mainValue【一般廃棄物処理施設】&#10;一人当たり有形固定資産（償却資産）額"/>
        <xdr:cNvSpPr txBox="1"/>
      </xdr:nvSpPr>
      <xdr:spPr>
        <a:xfrm>
          <a:off x="20134795" y="592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54" name="直線コネクタ 45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5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56" name="直線コネクタ 45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8" name="直線コネクタ 45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5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60" name="フローチャート: 判断 45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61" name="フローチャート: 判断 46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62" name="フローチャート: 判断 46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101056</xdr:rowOff>
    </xdr:from>
    <xdr:to>
      <xdr:col>85</xdr:col>
      <xdr:colOff>177800</xdr:colOff>
      <xdr:row>59</xdr:row>
      <xdr:rowOff>31206</xdr:rowOff>
    </xdr:to>
    <xdr:sp macro="" textlink="">
      <xdr:nvSpPr>
        <xdr:cNvPr id="468" name="楕円 467"/>
        <xdr:cNvSpPr/>
      </xdr:nvSpPr>
      <xdr:spPr>
        <a:xfrm>
          <a:off x="16268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123933</xdr:rowOff>
    </xdr:from>
    <xdr:ext cx="405111" cy="259045"/>
    <xdr:sp macro="" textlink="">
      <xdr:nvSpPr>
        <xdr:cNvPr id="469" name="【保健センター・保健所】&#10;有形固定資産減価償却率該当値テキスト"/>
        <xdr:cNvSpPr txBox="1"/>
      </xdr:nvSpPr>
      <xdr:spPr>
        <a:xfrm>
          <a:off x="16357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470" name="楕円 469"/>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151856</xdr:rowOff>
    </xdr:to>
    <xdr:cxnSp macro="">
      <xdr:nvCxnSpPr>
        <xdr:cNvPr id="471" name="直線コネクタ 470"/>
        <xdr:cNvCxnSpPr/>
      </xdr:nvCxnSpPr>
      <xdr:spPr>
        <a:xfrm>
          <a:off x="15481300" y="9993085"/>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472" name="楕円 471"/>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101237</xdr:rowOff>
    </xdr:to>
    <xdr:cxnSp macro="">
      <xdr:nvCxnSpPr>
        <xdr:cNvPr id="473" name="直線コネクタ 472"/>
        <xdr:cNvCxnSpPr/>
      </xdr:nvCxnSpPr>
      <xdr:spPr>
        <a:xfrm flipV="1">
          <a:off x="14592300" y="99930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474"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75"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476" name="n_1mainValue【保健センター・保健所】&#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477" name="n_2mainValue【保健センター・保健所】&#10;有形固定資産減価償却率"/>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5" name="テキスト ボックス 4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7" name="テキスト ボックス 4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9" name="テキスト ボックス 4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03" name="直線コネクタ 502"/>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04"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05" name="直線コネクタ 504"/>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06"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07" name="直線コネクタ 506"/>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08"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09" name="フローチャート: 判断 50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10" name="フローチャート: 判断 509"/>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11" name="フローチャート: 判断 510"/>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112485</xdr:rowOff>
    </xdr:from>
    <xdr:to>
      <xdr:col>116</xdr:col>
      <xdr:colOff>114300</xdr:colOff>
      <xdr:row>61</xdr:row>
      <xdr:rowOff>42635</xdr:rowOff>
    </xdr:to>
    <xdr:sp macro="" textlink="">
      <xdr:nvSpPr>
        <xdr:cNvPr id="517" name="楕円 516"/>
        <xdr:cNvSpPr/>
      </xdr:nvSpPr>
      <xdr:spPr>
        <a:xfrm>
          <a:off x="22110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135362</xdr:rowOff>
    </xdr:from>
    <xdr:ext cx="469744" cy="259045"/>
    <xdr:sp macro="" textlink="">
      <xdr:nvSpPr>
        <xdr:cNvPr id="518" name="【保健センター・保健所】&#10;一人当たり面積該当値テキスト"/>
        <xdr:cNvSpPr txBox="1"/>
      </xdr:nvSpPr>
      <xdr:spPr>
        <a:xfrm>
          <a:off x="22199600"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519" name="楕円 518"/>
        <xdr:cNvSpPr/>
      </xdr:nvSpPr>
      <xdr:spPr>
        <a:xfrm>
          <a:off x="2127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163285</xdr:rowOff>
    </xdr:to>
    <xdr:cxnSp macro="">
      <xdr:nvCxnSpPr>
        <xdr:cNvPr id="520" name="直線コネクタ 519"/>
        <xdr:cNvCxnSpPr/>
      </xdr:nvCxnSpPr>
      <xdr:spPr>
        <a:xfrm>
          <a:off x="21323300" y="104394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521" name="楕円 520"/>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522" name="直線コネクタ 521"/>
        <xdr:cNvCxnSpPr/>
      </xdr:nvCxnSpPr>
      <xdr:spPr>
        <a:xfrm>
          <a:off x="204343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523"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145342</xdr:rowOff>
    </xdr:from>
    <xdr:ext cx="469744" cy="259045"/>
    <xdr:sp macro="" textlink="">
      <xdr:nvSpPr>
        <xdr:cNvPr id="524" name="n_2aveValue【保健センター・保健所】&#10;一人当たり面積"/>
        <xdr:cNvSpPr txBox="1"/>
      </xdr:nvSpPr>
      <xdr:spPr>
        <a:xfrm>
          <a:off x="20199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525" name="n_1main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526" name="n_2mainValue【保健センター・保健所】&#10;一人当たり面積"/>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52" name="直線コネクタ 55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5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54" name="直線コネクタ 55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5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56" name="直線コネクタ 55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5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58" name="フローチャート: 判断 55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59" name="フローチャート: 判断 55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60" name="フローチャート: 判断 559"/>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66" name="楕円 565"/>
        <xdr:cNvSpPr/>
      </xdr:nvSpPr>
      <xdr:spPr>
        <a:xfrm>
          <a:off x="162687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49365</xdr:rowOff>
    </xdr:from>
    <xdr:ext cx="405111" cy="259045"/>
    <xdr:sp macro="" textlink="">
      <xdr:nvSpPr>
        <xdr:cNvPr id="567" name="【消防施設】&#10;有形固定資産減価償却率該当値テキスト"/>
        <xdr:cNvSpPr txBox="1"/>
      </xdr:nvSpPr>
      <xdr:spPr>
        <a:xfrm>
          <a:off x="16357600" y="135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59145</xdr:rowOff>
    </xdr:from>
    <xdr:to>
      <xdr:col>81</xdr:col>
      <xdr:colOff>101600</xdr:colOff>
      <xdr:row>80</xdr:row>
      <xdr:rowOff>160745</xdr:rowOff>
    </xdr:to>
    <xdr:sp macro="" textlink="">
      <xdr:nvSpPr>
        <xdr:cNvPr id="568" name="楕円 567"/>
        <xdr:cNvSpPr/>
      </xdr:nvSpPr>
      <xdr:spPr>
        <a:xfrm>
          <a:off x="15430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77288</xdr:rowOff>
    </xdr:from>
    <xdr:to>
      <xdr:col>85</xdr:col>
      <xdr:colOff>127000</xdr:colOff>
      <xdr:row>80</xdr:row>
      <xdr:rowOff>109945</xdr:rowOff>
    </xdr:to>
    <xdr:cxnSp macro="">
      <xdr:nvCxnSpPr>
        <xdr:cNvPr id="569" name="直線コネクタ 568"/>
        <xdr:cNvCxnSpPr/>
      </xdr:nvCxnSpPr>
      <xdr:spPr>
        <a:xfrm flipV="1">
          <a:off x="15481300" y="137932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86905</xdr:rowOff>
    </xdr:from>
    <xdr:to>
      <xdr:col>76</xdr:col>
      <xdr:colOff>165100</xdr:colOff>
      <xdr:row>82</xdr:row>
      <xdr:rowOff>17055</xdr:rowOff>
    </xdr:to>
    <xdr:sp macro="" textlink="">
      <xdr:nvSpPr>
        <xdr:cNvPr id="570" name="楕円 569"/>
        <xdr:cNvSpPr/>
      </xdr:nvSpPr>
      <xdr:spPr>
        <a:xfrm>
          <a:off x="14541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109945</xdr:rowOff>
    </xdr:from>
    <xdr:to>
      <xdr:col>81</xdr:col>
      <xdr:colOff>50800</xdr:colOff>
      <xdr:row>81</xdr:row>
      <xdr:rowOff>137705</xdr:rowOff>
    </xdr:to>
    <xdr:cxnSp macro="">
      <xdr:nvCxnSpPr>
        <xdr:cNvPr id="571" name="直線コネクタ 570"/>
        <xdr:cNvCxnSpPr/>
      </xdr:nvCxnSpPr>
      <xdr:spPr>
        <a:xfrm flipV="1">
          <a:off x="14592300" y="13825945"/>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572"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73"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5822</xdr:rowOff>
    </xdr:from>
    <xdr:ext cx="405111" cy="259045"/>
    <xdr:sp macro="" textlink="">
      <xdr:nvSpPr>
        <xdr:cNvPr id="574" name="n_1mainValue【消防施設】&#10;有形固定資産減価償却率"/>
        <xdr:cNvSpPr txBox="1"/>
      </xdr:nvSpPr>
      <xdr:spPr>
        <a:xfrm>
          <a:off x="152660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8182</xdr:rowOff>
    </xdr:from>
    <xdr:ext cx="405111" cy="259045"/>
    <xdr:sp macro="" textlink="">
      <xdr:nvSpPr>
        <xdr:cNvPr id="575" name="n_2mainValue【消防施設】&#10;有形固定資産減価償却率"/>
        <xdr:cNvSpPr txBox="1"/>
      </xdr:nvSpPr>
      <xdr:spPr>
        <a:xfrm>
          <a:off x="143897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7" name="直線コネクタ 596"/>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9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99" name="直線コネクタ 59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0"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1" name="直線コネクタ 600"/>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02"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3" name="フローチャート: 判断 60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4" name="フローチャート: 判断 60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05" name="フローチャート: 判断 604"/>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1" name="楕円 610"/>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612" name="【消防施設】&#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13" name="楕円 612"/>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14" name="直線コネクタ 613"/>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15" name="楕円 614"/>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16" name="直線コネクタ 615"/>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1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18" name="n_2ave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19" name="n_1mainValue【消防施設】&#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25416</xdr:rowOff>
    </xdr:from>
    <xdr:ext cx="469744" cy="259045"/>
    <xdr:sp macro="" textlink="">
      <xdr:nvSpPr>
        <xdr:cNvPr id="620" name="n_2mainValue【消防施設】&#10;一人当たり面積"/>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6" name="直線コネクタ 645"/>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7"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8" name="直線コネクタ 647"/>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9"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50" name="直線コネクタ 649"/>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51"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52" name="フローチャート: 判断 651"/>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53" name="フローチャート: 判断 652"/>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54" name="フローチャート: 判断 653"/>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142966</xdr:rowOff>
    </xdr:from>
    <xdr:to>
      <xdr:col>85</xdr:col>
      <xdr:colOff>177800</xdr:colOff>
      <xdr:row>101</xdr:row>
      <xdr:rowOff>73116</xdr:rowOff>
    </xdr:to>
    <xdr:sp macro="" textlink="">
      <xdr:nvSpPr>
        <xdr:cNvPr id="660" name="楕円 659"/>
        <xdr:cNvSpPr/>
      </xdr:nvSpPr>
      <xdr:spPr>
        <a:xfrm>
          <a:off x="162687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57893</xdr:rowOff>
    </xdr:from>
    <xdr:ext cx="405111" cy="259045"/>
    <xdr:sp macro="" textlink="">
      <xdr:nvSpPr>
        <xdr:cNvPr id="661" name="【庁舎】&#10;有形固定資産減価償却率該当値テキスト"/>
        <xdr:cNvSpPr txBox="1"/>
      </xdr:nvSpPr>
      <xdr:spPr>
        <a:xfrm>
          <a:off x="16357600" y="1720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4173</xdr:rowOff>
    </xdr:from>
    <xdr:to>
      <xdr:col>81</xdr:col>
      <xdr:colOff>101600</xdr:colOff>
      <xdr:row>101</xdr:row>
      <xdr:rowOff>105773</xdr:rowOff>
    </xdr:to>
    <xdr:sp macro="" textlink="">
      <xdr:nvSpPr>
        <xdr:cNvPr id="662" name="楕円 661"/>
        <xdr:cNvSpPr/>
      </xdr:nvSpPr>
      <xdr:spPr>
        <a:xfrm>
          <a:off x="15430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54973</xdr:rowOff>
    </xdr:to>
    <xdr:cxnSp macro="">
      <xdr:nvCxnSpPr>
        <xdr:cNvPr id="663" name="直線コネクタ 662"/>
        <xdr:cNvCxnSpPr/>
      </xdr:nvCxnSpPr>
      <xdr:spPr>
        <a:xfrm flipV="1">
          <a:off x="15481300" y="173387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31931</xdr:rowOff>
    </xdr:from>
    <xdr:to>
      <xdr:col>76</xdr:col>
      <xdr:colOff>165100</xdr:colOff>
      <xdr:row>102</xdr:row>
      <xdr:rowOff>133531</xdr:rowOff>
    </xdr:to>
    <xdr:sp macro="" textlink="">
      <xdr:nvSpPr>
        <xdr:cNvPr id="664" name="楕円 663"/>
        <xdr:cNvSpPr/>
      </xdr:nvSpPr>
      <xdr:spPr>
        <a:xfrm>
          <a:off x="14541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102</xdr:row>
      <xdr:rowOff>82731</xdr:rowOff>
    </xdr:to>
    <xdr:cxnSp macro="">
      <xdr:nvCxnSpPr>
        <xdr:cNvPr id="665" name="直線コネクタ 664"/>
        <xdr:cNvCxnSpPr/>
      </xdr:nvCxnSpPr>
      <xdr:spPr>
        <a:xfrm flipV="1">
          <a:off x="14592300" y="17371423"/>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666"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667"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122300</xdr:rowOff>
    </xdr:from>
    <xdr:ext cx="405111" cy="259045"/>
    <xdr:sp macro="" textlink="">
      <xdr:nvSpPr>
        <xdr:cNvPr id="668" name="n_1mainValue【庁舎】&#10;有形固定資産減価償却率"/>
        <xdr:cNvSpPr txBox="1"/>
      </xdr:nvSpPr>
      <xdr:spPr>
        <a:xfrm>
          <a:off x="152660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150058</xdr:rowOff>
    </xdr:from>
    <xdr:ext cx="405111" cy="259045"/>
    <xdr:sp macro="" textlink="">
      <xdr:nvSpPr>
        <xdr:cNvPr id="669" name="n_2mainValue【庁舎】&#10;有形固定資産減価償却率"/>
        <xdr:cNvSpPr txBox="1"/>
      </xdr:nvSpPr>
      <xdr:spPr>
        <a:xfrm>
          <a:off x="14389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0" name="テキスト ボックス 6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94" name="直線コネクタ 69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9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96" name="直線コネクタ 69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9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98" name="直線コネクタ 69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99"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00" name="フローチャート: 判断 69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01" name="フローチャート: 判断 70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02" name="フローチャート: 判断 701"/>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08" name="楕円 707"/>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09" name="【庁舎】&#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33020</xdr:rowOff>
    </xdr:from>
    <xdr:to>
      <xdr:col>112</xdr:col>
      <xdr:colOff>38100</xdr:colOff>
      <xdr:row>108</xdr:row>
      <xdr:rowOff>134620</xdr:rowOff>
    </xdr:to>
    <xdr:sp macro="" textlink="">
      <xdr:nvSpPr>
        <xdr:cNvPr id="710" name="楕円 709"/>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83820</xdr:rowOff>
    </xdr:from>
    <xdr:to>
      <xdr:col>116</xdr:col>
      <xdr:colOff>63500</xdr:colOff>
      <xdr:row>108</xdr:row>
      <xdr:rowOff>87630</xdr:rowOff>
    </xdr:to>
    <xdr:cxnSp macro="">
      <xdr:nvCxnSpPr>
        <xdr:cNvPr id="711" name="直線コネクタ 710"/>
        <xdr:cNvCxnSpPr/>
      </xdr:nvCxnSpPr>
      <xdr:spPr>
        <a:xfrm>
          <a:off x="21323300" y="18600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33020</xdr:rowOff>
    </xdr:from>
    <xdr:to>
      <xdr:col>107</xdr:col>
      <xdr:colOff>101600</xdr:colOff>
      <xdr:row>108</xdr:row>
      <xdr:rowOff>134620</xdr:rowOff>
    </xdr:to>
    <xdr:sp macro="" textlink="">
      <xdr:nvSpPr>
        <xdr:cNvPr id="712" name="楕円 711"/>
        <xdr:cNvSpPr/>
      </xdr:nvSpPr>
      <xdr:spPr>
        <a:xfrm>
          <a:off x="20383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83820</xdr:rowOff>
    </xdr:from>
    <xdr:to>
      <xdr:col>111</xdr:col>
      <xdr:colOff>177800</xdr:colOff>
      <xdr:row>108</xdr:row>
      <xdr:rowOff>83820</xdr:rowOff>
    </xdr:to>
    <xdr:cxnSp macro="">
      <xdr:nvCxnSpPr>
        <xdr:cNvPr id="713" name="直線コネクタ 712"/>
        <xdr:cNvCxnSpPr/>
      </xdr:nvCxnSpPr>
      <xdr:spPr>
        <a:xfrm>
          <a:off x="20434300" y="1860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14"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15"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125747</xdr:rowOff>
    </xdr:from>
    <xdr:ext cx="469744" cy="259045"/>
    <xdr:sp macro="" textlink="">
      <xdr:nvSpPr>
        <xdr:cNvPr id="716" name="n_1mainValue【庁舎】&#10;一人当たり面積"/>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125747</xdr:rowOff>
    </xdr:from>
    <xdr:ext cx="469744" cy="259045"/>
    <xdr:sp macro="" textlink="">
      <xdr:nvSpPr>
        <xdr:cNvPr id="717" name="n_2mainValue【庁舎】&#10;一人当たり面積"/>
        <xdr:cNvSpPr txBox="1"/>
      </xdr:nvSpPr>
      <xdr:spPr>
        <a:xfrm>
          <a:off x="20199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前頁にて記載</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96,841
96,273
594.50
40,453,592
40,379,238
67,939
21,733,203
36,821,003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上回っており、三位一体の改革による税源移譲、地方交付税改革等が主な要因となり、Ｈ</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年間連続で上昇していたことから、標準的な行政活動に必要な財源を調達する力が強まっていると考えられる。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も横ばいで推移しており、引き続き財政健全化対策の取組により改善した収支バランスを維持、継続するため、歳出の削減、効率化を進めるとともに、将来の負担軽減に努めるなど財政運営の健全性の確保と安定的な財政基盤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扶助費や維持補修費の増加により、全体で前年度比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社会保障費など扶助費の義務的経費の増加が見込まれることから、これまで進めてきた人件費抑制や民間委託・指定管理者制度導入等の内部管理経費の抑制と補助金等の歳入確保をよりいっそう進め、経常収支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150071</xdr:rowOff>
    </xdr:from>
    <xdr:to>
      <xdr:col>23</xdr:col>
      <xdr:colOff>133350</xdr:colOff>
      <xdr:row>61</xdr:row>
      <xdr:rowOff>10795</xdr:rowOff>
    </xdr:to>
    <xdr:cxnSp macro="">
      <xdr:nvCxnSpPr>
        <xdr:cNvPr id="132" name="直線コネクタ 131"/>
        <xdr:cNvCxnSpPr/>
      </xdr:nvCxnSpPr>
      <xdr:spPr>
        <a:xfrm>
          <a:off x="4114800" y="10437071"/>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60</xdr:row>
      <xdr:rowOff>150071</xdr:rowOff>
    </xdr:to>
    <xdr:cxnSp macro="">
      <xdr:nvCxnSpPr>
        <xdr:cNvPr id="135" name="直線コネクタ 134"/>
        <xdr:cNvCxnSpPr/>
      </xdr:nvCxnSpPr>
      <xdr:spPr>
        <a:xfrm>
          <a:off x="3225800" y="103767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60</xdr:row>
      <xdr:rowOff>138006</xdr:rowOff>
    </xdr:to>
    <xdr:cxnSp macro="">
      <xdr:nvCxnSpPr>
        <xdr:cNvPr id="138" name="直線コネクタ 137"/>
        <xdr:cNvCxnSpPr/>
      </xdr:nvCxnSpPr>
      <xdr:spPr>
        <a:xfrm flipV="1">
          <a:off x="2336800" y="10376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65617</xdr:rowOff>
    </xdr:from>
    <xdr:to>
      <xdr:col>11</xdr:col>
      <xdr:colOff>31750</xdr:colOff>
      <xdr:row>60</xdr:row>
      <xdr:rowOff>138006</xdr:rowOff>
    </xdr:to>
    <xdr:cxnSp macro="">
      <xdr:nvCxnSpPr>
        <xdr:cNvPr id="141" name="直線コネクタ 140"/>
        <xdr:cNvCxnSpPr/>
      </xdr:nvCxnSpPr>
      <xdr:spPr>
        <a:xfrm>
          <a:off x="1447800" y="103526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51" name="楕円 150"/>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147972</xdr:rowOff>
    </xdr:from>
    <xdr:ext cx="762000" cy="259045"/>
    <xdr:sp macro="" textlink="">
      <xdr:nvSpPr>
        <xdr:cNvPr id="152" name="財政構造の弾力性該当値テキスト"/>
        <xdr:cNvSpPr txBox="1"/>
      </xdr:nvSpPr>
      <xdr:spPr>
        <a:xfrm>
          <a:off x="5041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99271</xdr:rowOff>
    </xdr:from>
    <xdr:to>
      <xdr:col>19</xdr:col>
      <xdr:colOff>184150</xdr:colOff>
      <xdr:row>61</xdr:row>
      <xdr:rowOff>29421</xdr:rowOff>
    </xdr:to>
    <xdr:sp macro="" textlink="">
      <xdr:nvSpPr>
        <xdr:cNvPr id="153" name="楕円 152"/>
        <xdr:cNvSpPr/>
      </xdr:nvSpPr>
      <xdr:spPr>
        <a:xfrm>
          <a:off x="4064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39598</xdr:rowOff>
    </xdr:from>
    <xdr:ext cx="736600" cy="259045"/>
    <xdr:sp macro="" textlink="">
      <xdr:nvSpPr>
        <xdr:cNvPr id="154" name="テキスト ボックス 153"/>
        <xdr:cNvSpPr txBox="1"/>
      </xdr:nvSpPr>
      <xdr:spPr>
        <a:xfrm>
          <a:off x="3733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5" name="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6" name="テキスト ボックス 155"/>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7" name="楕円 156"/>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58" name="テキスト ボックス 157"/>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59" name="楕円 158"/>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60" name="テキスト ボックス 159"/>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22,871</a:t>
          </a:r>
          <a:r>
            <a:rPr kumimoji="1" lang="ja-JP" altLang="en-US" sz="1300">
              <a:latin typeface="ＭＳ Ｐゴシック" panose="020B0600070205080204" pitchFamily="50" charset="-128"/>
              <a:ea typeface="ＭＳ Ｐゴシック" panose="020B0600070205080204" pitchFamily="50" charset="-128"/>
            </a:rPr>
            <a:t>円上回っている。人件費、物件費、維持補修費それぞれが類似団体平均を上回っており、中でも維持補修費は、除雪費等の道路維持に係る費用があるため、類似団体平均を大きく上回っている。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今後も引き続き、指定管理者制度の活用、民間移譲等を進めることにより、公共施設の運営に係る委託料及び人件費、維持補修費等のコスト縮減に努める。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158686</xdr:rowOff>
    </xdr:from>
    <xdr:to>
      <xdr:col>23</xdr:col>
      <xdr:colOff>133350</xdr:colOff>
      <xdr:row>86</xdr:row>
      <xdr:rowOff>11623</xdr:rowOff>
    </xdr:to>
    <xdr:cxnSp macro="">
      <xdr:nvCxnSpPr>
        <xdr:cNvPr id="195" name="直線コネクタ 194"/>
        <xdr:cNvCxnSpPr/>
      </xdr:nvCxnSpPr>
      <xdr:spPr>
        <a:xfrm>
          <a:off x="4114800" y="14731936"/>
          <a:ext cx="8382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111540</xdr:rowOff>
    </xdr:from>
    <xdr:to>
      <xdr:col>19</xdr:col>
      <xdr:colOff>133350</xdr:colOff>
      <xdr:row>85</xdr:row>
      <xdr:rowOff>158686</xdr:rowOff>
    </xdr:to>
    <xdr:cxnSp macro="">
      <xdr:nvCxnSpPr>
        <xdr:cNvPr id="198" name="直線コネクタ 197"/>
        <xdr:cNvCxnSpPr/>
      </xdr:nvCxnSpPr>
      <xdr:spPr>
        <a:xfrm>
          <a:off x="3225800" y="14684790"/>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111540</xdr:rowOff>
    </xdr:from>
    <xdr:to>
      <xdr:col>15</xdr:col>
      <xdr:colOff>82550</xdr:colOff>
      <xdr:row>85</xdr:row>
      <xdr:rowOff>122304</xdr:rowOff>
    </xdr:to>
    <xdr:cxnSp macro="">
      <xdr:nvCxnSpPr>
        <xdr:cNvPr id="201" name="直線コネクタ 200"/>
        <xdr:cNvCxnSpPr/>
      </xdr:nvCxnSpPr>
      <xdr:spPr>
        <a:xfrm flipV="1">
          <a:off x="2336800" y="14684790"/>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25087</xdr:rowOff>
    </xdr:from>
    <xdr:to>
      <xdr:col>11</xdr:col>
      <xdr:colOff>31750</xdr:colOff>
      <xdr:row>85</xdr:row>
      <xdr:rowOff>122304</xdr:rowOff>
    </xdr:to>
    <xdr:cxnSp macro="">
      <xdr:nvCxnSpPr>
        <xdr:cNvPr id="204" name="直線コネクタ 203"/>
        <xdr:cNvCxnSpPr/>
      </xdr:nvCxnSpPr>
      <xdr:spPr>
        <a:xfrm>
          <a:off x="1447800" y="14598337"/>
          <a:ext cx="889000" cy="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132273</xdr:rowOff>
    </xdr:from>
    <xdr:to>
      <xdr:col>23</xdr:col>
      <xdr:colOff>184150</xdr:colOff>
      <xdr:row>86</xdr:row>
      <xdr:rowOff>62423</xdr:rowOff>
    </xdr:to>
    <xdr:sp macro="" textlink="">
      <xdr:nvSpPr>
        <xdr:cNvPr id="214" name="楕円 213"/>
        <xdr:cNvSpPr/>
      </xdr:nvSpPr>
      <xdr:spPr>
        <a:xfrm>
          <a:off x="4902200" y="147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104350</xdr:rowOff>
    </xdr:from>
    <xdr:ext cx="762000" cy="259045"/>
    <xdr:sp macro="" textlink="">
      <xdr:nvSpPr>
        <xdr:cNvPr id="215" name="人件費・物件費等の状況該当値テキスト"/>
        <xdr:cNvSpPr txBox="1"/>
      </xdr:nvSpPr>
      <xdr:spPr>
        <a:xfrm>
          <a:off x="5041900" y="1467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107886</xdr:rowOff>
    </xdr:from>
    <xdr:to>
      <xdr:col>19</xdr:col>
      <xdr:colOff>184150</xdr:colOff>
      <xdr:row>86</xdr:row>
      <xdr:rowOff>38036</xdr:rowOff>
    </xdr:to>
    <xdr:sp macro="" textlink="">
      <xdr:nvSpPr>
        <xdr:cNvPr id="216" name="楕円 215"/>
        <xdr:cNvSpPr/>
      </xdr:nvSpPr>
      <xdr:spPr>
        <a:xfrm>
          <a:off x="4064000" y="1468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22813</xdr:rowOff>
    </xdr:from>
    <xdr:ext cx="736600" cy="259045"/>
    <xdr:sp macro="" textlink="">
      <xdr:nvSpPr>
        <xdr:cNvPr id="217" name="テキスト ボックス 216"/>
        <xdr:cNvSpPr txBox="1"/>
      </xdr:nvSpPr>
      <xdr:spPr>
        <a:xfrm>
          <a:off x="3733800" y="1476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60740</xdr:rowOff>
    </xdr:from>
    <xdr:to>
      <xdr:col>15</xdr:col>
      <xdr:colOff>133350</xdr:colOff>
      <xdr:row>85</xdr:row>
      <xdr:rowOff>162340</xdr:rowOff>
    </xdr:to>
    <xdr:sp macro="" textlink="">
      <xdr:nvSpPr>
        <xdr:cNvPr id="218" name="楕円 217"/>
        <xdr:cNvSpPr/>
      </xdr:nvSpPr>
      <xdr:spPr>
        <a:xfrm>
          <a:off x="3175000" y="146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147117</xdr:rowOff>
    </xdr:from>
    <xdr:ext cx="762000" cy="259045"/>
    <xdr:sp macro="" textlink="">
      <xdr:nvSpPr>
        <xdr:cNvPr id="219" name="テキスト ボックス 218"/>
        <xdr:cNvSpPr txBox="1"/>
      </xdr:nvSpPr>
      <xdr:spPr>
        <a:xfrm>
          <a:off x="2844800" y="147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71504</xdr:rowOff>
    </xdr:from>
    <xdr:to>
      <xdr:col>11</xdr:col>
      <xdr:colOff>82550</xdr:colOff>
      <xdr:row>86</xdr:row>
      <xdr:rowOff>1654</xdr:rowOff>
    </xdr:to>
    <xdr:sp macro="" textlink="">
      <xdr:nvSpPr>
        <xdr:cNvPr id="220" name="楕円 219"/>
        <xdr:cNvSpPr/>
      </xdr:nvSpPr>
      <xdr:spPr>
        <a:xfrm>
          <a:off x="2286000" y="146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157881</xdr:rowOff>
    </xdr:from>
    <xdr:ext cx="762000" cy="259045"/>
    <xdr:sp macro="" textlink="">
      <xdr:nvSpPr>
        <xdr:cNvPr id="221" name="テキスト ボックス 220"/>
        <xdr:cNvSpPr txBox="1"/>
      </xdr:nvSpPr>
      <xdr:spPr>
        <a:xfrm>
          <a:off x="1955800" y="147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145737</xdr:rowOff>
    </xdr:from>
    <xdr:to>
      <xdr:col>7</xdr:col>
      <xdr:colOff>31750</xdr:colOff>
      <xdr:row>85</xdr:row>
      <xdr:rowOff>75887</xdr:rowOff>
    </xdr:to>
    <xdr:sp macro="" textlink="">
      <xdr:nvSpPr>
        <xdr:cNvPr id="222" name="楕円 221"/>
        <xdr:cNvSpPr/>
      </xdr:nvSpPr>
      <xdr:spPr>
        <a:xfrm>
          <a:off x="1397000" y="145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86064</xdr:rowOff>
    </xdr:from>
    <xdr:ext cx="762000" cy="259045"/>
    <xdr:sp macro="" textlink="">
      <xdr:nvSpPr>
        <xdr:cNvPr id="223" name="テキスト ボックス 222"/>
        <xdr:cNvSpPr txBox="1"/>
      </xdr:nvSpPr>
      <xdr:spPr>
        <a:xfrm>
          <a:off x="1066800" y="143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るものの、給与構造改革により、年功的な給与上昇を抑制し、職務・職責に応じた給与水準を確立するため、給与表の級構成、号俸構成及び給与カーブの是正を行うことで、総人件費の抑制に引き続き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9" name="直線コネクタ 258"/>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135164</xdr:rowOff>
    </xdr:to>
    <xdr:cxnSp macro="">
      <xdr:nvCxnSpPr>
        <xdr:cNvPr id="262" name="直線コネクタ 261"/>
        <xdr:cNvCxnSpPr/>
      </xdr:nvCxnSpPr>
      <xdr:spPr>
        <a:xfrm flipV="1">
          <a:off x="15290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85</xdr:row>
      <xdr:rowOff>135164</xdr:rowOff>
    </xdr:to>
    <xdr:cxnSp macro="">
      <xdr:nvCxnSpPr>
        <xdr:cNvPr id="265" name="直線コネクタ 264"/>
        <xdr:cNvCxnSpPr/>
      </xdr:nvCxnSpPr>
      <xdr:spPr>
        <a:xfrm>
          <a:off x="14401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15421</xdr:rowOff>
    </xdr:to>
    <xdr:cxnSp macro="">
      <xdr:nvCxnSpPr>
        <xdr:cNvPr id="268" name="直線コネクタ 267"/>
        <xdr:cNvCxnSpPr/>
      </xdr:nvCxnSpPr>
      <xdr:spPr>
        <a:xfrm flipV="1">
          <a:off x="13512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4" name="楕円 283"/>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5" name="テキスト ボックス 284"/>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組織の統廃合、指定管理者制度の活用等の職員数削減の取り組みを進めているが、消防業務を直営で行っていることや、市町村類型が見直されたことなどの影響により、類似団体平均を</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今後も事務・事業の見直し、組織の合理化に努めるとともに、民間活力の活用、非常勤職員化、市民協働の取組等を通じて可能な限り職員数の削減を進め、必要最小限での定員管理に努める。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61</xdr:row>
      <xdr:rowOff>145521</xdr:rowOff>
    </xdr:to>
    <xdr:cxnSp macro="">
      <xdr:nvCxnSpPr>
        <xdr:cNvPr id="322" name="直線コネクタ 321"/>
        <xdr:cNvCxnSpPr/>
      </xdr:nvCxnSpPr>
      <xdr:spPr>
        <a:xfrm flipV="1">
          <a:off x="16179800" y="1059793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139488</xdr:rowOff>
    </xdr:from>
    <xdr:to>
      <xdr:col>77</xdr:col>
      <xdr:colOff>44450</xdr:colOff>
      <xdr:row>61</xdr:row>
      <xdr:rowOff>145521</xdr:rowOff>
    </xdr:to>
    <xdr:cxnSp macro="">
      <xdr:nvCxnSpPr>
        <xdr:cNvPr id="325" name="直線コネクタ 324"/>
        <xdr:cNvCxnSpPr/>
      </xdr:nvCxnSpPr>
      <xdr:spPr>
        <a:xfrm>
          <a:off x="15290800" y="1059793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123402</xdr:rowOff>
    </xdr:from>
    <xdr:to>
      <xdr:col>72</xdr:col>
      <xdr:colOff>203200</xdr:colOff>
      <xdr:row>61</xdr:row>
      <xdr:rowOff>139488</xdr:rowOff>
    </xdr:to>
    <xdr:cxnSp macro="">
      <xdr:nvCxnSpPr>
        <xdr:cNvPr id="328" name="直線コネクタ 327"/>
        <xdr:cNvCxnSpPr/>
      </xdr:nvCxnSpPr>
      <xdr:spPr>
        <a:xfrm>
          <a:off x="14401800" y="105818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61</xdr:row>
      <xdr:rowOff>131445</xdr:rowOff>
    </xdr:to>
    <xdr:cxnSp macro="">
      <xdr:nvCxnSpPr>
        <xdr:cNvPr id="331" name="直線コネクタ 330"/>
        <xdr:cNvCxnSpPr/>
      </xdr:nvCxnSpPr>
      <xdr:spPr>
        <a:xfrm flipV="1">
          <a:off x="13512800" y="105818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88688</xdr:rowOff>
    </xdr:from>
    <xdr:to>
      <xdr:col>81</xdr:col>
      <xdr:colOff>95250</xdr:colOff>
      <xdr:row>62</xdr:row>
      <xdr:rowOff>18838</xdr:rowOff>
    </xdr:to>
    <xdr:sp macro="" textlink="">
      <xdr:nvSpPr>
        <xdr:cNvPr id="341" name="楕円 340"/>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60765</xdr:rowOff>
    </xdr:from>
    <xdr:ext cx="762000" cy="259045"/>
    <xdr:sp macro="" textlink="">
      <xdr:nvSpPr>
        <xdr:cNvPr id="342" name="定員管理の状況該当値テキスト"/>
        <xdr:cNvSpPr txBox="1"/>
      </xdr:nvSpPr>
      <xdr:spPr>
        <a:xfrm>
          <a:off x="17106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94721</xdr:rowOff>
    </xdr:from>
    <xdr:to>
      <xdr:col>77</xdr:col>
      <xdr:colOff>95250</xdr:colOff>
      <xdr:row>62</xdr:row>
      <xdr:rowOff>24871</xdr:rowOff>
    </xdr:to>
    <xdr:sp macro="" textlink="">
      <xdr:nvSpPr>
        <xdr:cNvPr id="343" name="楕円 342"/>
        <xdr:cNvSpPr/>
      </xdr:nvSpPr>
      <xdr:spPr>
        <a:xfrm>
          <a:off x="16129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9648</xdr:rowOff>
    </xdr:from>
    <xdr:ext cx="736600" cy="259045"/>
    <xdr:sp macro="" textlink="">
      <xdr:nvSpPr>
        <xdr:cNvPr id="344" name="テキスト ボックス 343"/>
        <xdr:cNvSpPr txBox="1"/>
      </xdr:nvSpPr>
      <xdr:spPr>
        <a:xfrm>
          <a:off x="15798800" y="1063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88688</xdr:rowOff>
    </xdr:from>
    <xdr:to>
      <xdr:col>73</xdr:col>
      <xdr:colOff>44450</xdr:colOff>
      <xdr:row>62</xdr:row>
      <xdr:rowOff>18838</xdr:rowOff>
    </xdr:to>
    <xdr:sp macro="" textlink="">
      <xdr:nvSpPr>
        <xdr:cNvPr id="345" name="楕円 344"/>
        <xdr:cNvSpPr/>
      </xdr:nvSpPr>
      <xdr:spPr>
        <a:xfrm>
          <a:off x="15240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3615</xdr:rowOff>
    </xdr:from>
    <xdr:ext cx="762000" cy="259045"/>
    <xdr:sp macro="" textlink="">
      <xdr:nvSpPr>
        <xdr:cNvPr id="346" name="テキスト ボックス 345"/>
        <xdr:cNvSpPr txBox="1"/>
      </xdr:nvSpPr>
      <xdr:spPr>
        <a:xfrm>
          <a:off x="14909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72602</xdr:rowOff>
    </xdr:from>
    <xdr:to>
      <xdr:col>68</xdr:col>
      <xdr:colOff>203200</xdr:colOff>
      <xdr:row>62</xdr:row>
      <xdr:rowOff>2752</xdr:rowOff>
    </xdr:to>
    <xdr:sp macro="" textlink="">
      <xdr:nvSpPr>
        <xdr:cNvPr id="347" name="楕円 346"/>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12929</xdr:rowOff>
    </xdr:from>
    <xdr:ext cx="762000" cy="259045"/>
    <xdr:sp macro="" textlink="">
      <xdr:nvSpPr>
        <xdr:cNvPr id="348" name="テキスト ボックス 347"/>
        <xdr:cNvSpPr txBox="1"/>
      </xdr:nvSpPr>
      <xdr:spPr>
        <a:xfrm>
          <a:off x="14020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9" name="楕円 348"/>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50" name="テキスト ボックス 349"/>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財政健全化法での早期健全化水準には達していないものの、類似団体平均を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公債費の圧縮には、新規地方債の発行抑制が重要であることから、「財政標準化計画」に基づき地方債発行の抑制を図り、公債費の増嵩による財政圧迫の予防に努める。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96838</xdr:rowOff>
    </xdr:from>
    <xdr:to>
      <xdr:col>81</xdr:col>
      <xdr:colOff>44450</xdr:colOff>
      <xdr:row>40</xdr:row>
      <xdr:rowOff>120968</xdr:rowOff>
    </xdr:to>
    <xdr:cxnSp macro="">
      <xdr:nvCxnSpPr>
        <xdr:cNvPr id="380" name="直線コネクタ 379"/>
        <xdr:cNvCxnSpPr/>
      </xdr:nvCxnSpPr>
      <xdr:spPr>
        <a:xfrm flipV="1">
          <a:off x="16179800" y="69548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114935</xdr:rowOff>
    </xdr:from>
    <xdr:to>
      <xdr:col>77</xdr:col>
      <xdr:colOff>44450</xdr:colOff>
      <xdr:row>40</xdr:row>
      <xdr:rowOff>120968</xdr:rowOff>
    </xdr:to>
    <xdr:cxnSp macro="">
      <xdr:nvCxnSpPr>
        <xdr:cNvPr id="383" name="直線コネクタ 382"/>
        <xdr:cNvCxnSpPr/>
      </xdr:nvCxnSpPr>
      <xdr:spPr>
        <a:xfrm>
          <a:off x="15290800" y="69729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114935</xdr:rowOff>
    </xdr:from>
    <xdr:to>
      <xdr:col>72</xdr:col>
      <xdr:colOff>203200</xdr:colOff>
      <xdr:row>40</xdr:row>
      <xdr:rowOff>114935</xdr:rowOff>
    </xdr:to>
    <xdr:cxnSp macro="">
      <xdr:nvCxnSpPr>
        <xdr:cNvPr id="386" name="直線コネクタ 385"/>
        <xdr:cNvCxnSpPr/>
      </xdr:nvCxnSpPr>
      <xdr:spPr>
        <a:xfrm>
          <a:off x="14401800" y="6972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114935</xdr:rowOff>
    </xdr:from>
    <xdr:to>
      <xdr:col>68</xdr:col>
      <xdr:colOff>152400</xdr:colOff>
      <xdr:row>40</xdr:row>
      <xdr:rowOff>127000</xdr:rowOff>
    </xdr:to>
    <xdr:cxnSp macro="">
      <xdr:nvCxnSpPr>
        <xdr:cNvPr id="389" name="直線コネクタ 388"/>
        <xdr:cNvCxnSpPr/>
      </xdr:nvCxnSpPr>
      <xdr:spPr>
        <a:xfrm flipV="1">
          <a:off x="13512800" y="69729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46038</xdr:rowOff>
    </xdr:from>
    <xdr:to>
      <xdr:col>81</xdr:col>
      <xdr:colOff>95250</xdr:colOff>
      <xdr:row>40</xdr:row>
      <xdr:rowOff>147638</xdr:rowOff>
    </xdr:to>
    <xdr:sp macro="" textlink="">
      <xdr:nvSpPr>
        <xdr:cNvPr id="399" name="楕円 398"/>
        <xdr:cNvSpPr/>
      </xdr:nvSpPr>
      <xdr:spPr>
        <a:xfrm>
          <a:off x="169672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18115</xdr:rowOff>
    </xdr:from>
    <xdr:ext cx="762000" cy="259045"/>
    <xdr:sp macro="" textlink="">
      <xdr:nvSpPr>
        <xdr:cNvPr id="400" name="公債費負担の状況該当値テキスト"/>
        <xdr:cNvSpPr txBox="1"/>
      </xdr:nvSpPr>
      <xdr:spPr>
        <a:xfrm>
          <a:off x="17106900" y="68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70168</xdr:rowOff>
    </xdr:from>
    <xdr:to>
      <xdr:col>77</xdr:col>
      <xdr:colOff>95250</xdr:colOff>
      <xdr:row>41</xdr:row>
      <xdr:rowOff>318</xdr:rowOff>
    </xdr:to>
    <xdr:sp macro="" textlink="">
      <xdr:nvSpPr>
        <xdr:cNvPr id="401" name="楕円 400"/>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156545</xdr:rowOff>
    </xdr:from>
    <xdr:ext cx="736600" cy="259045"/>
    <xdr:sp macro="" textlink="">
      <xdr:nvSpPr>
        <xdr:cNvPr id="402" name="テキスト ボックス 401"/>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64135</xdr:rowOff>
    </xdr:from>
    <xdr:to>
      <xdr:col>73</xdr:col>
      <xdr:colOff>44450</xdr:colOff>
      <xdr:row>40</xdr:row>
      <xdr:rowOff>165735</xdr:rowOff>
    </xdr:to>
    <xdr:sp macro="" textlink="">
      <xdr:nvSpPr>
        <xdr:cNvPr id="403" name="楕円 402"/>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150512</xdr:rowOff>
    </xdr:from>
    <xdr:ext cx="762000" cy="259045"/>
    <xdr:sp macro="" textlink="">
      <xdr:nvSpPr>
        <xdr:cNvPr id="404" name="テキスト ボックス 403"/>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64135</xdr:rowOff>
    </xdr:from>
    <xdr:to>
      <xdr:col>68</xdr:col>
      <xdr:colOff>203200</xdr:colOff>
      <xdr:row>40</xdr:row>
      <xdr:rowOff>165735</xdr:rowOff>
    </xdr:to>
    <xdr:sp macro="" textlink="">
      <xdr:nvSpPr>
        <xdr:cNvPr id="405" name="楕円 404"/>
        <xdr:cNvSpPr/>
      </xdr:nvSpPr>
      <xdr:spPr>
        <a:xfrm>
          <a:off x="14351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150512</xdr:rowOff>
    </xdr:from>
    <xdr:ext cx="762000" cy="259045"/>
    <xdr:sp macro="" textlink="">
      <xdr:nvSpPr>
        <xdr:cNvPr id="406" name="テキスト ボックス 405"/>
        <xdr:cNvSpPr txBox="1"/>
      </xdr:nvSpPr>
      <xdr:spPr>
        <a:xfrm>
          <a:off x="14020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7" name="楕円 406"/>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8" name="テキスト ボックス 407"/>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財政健全化法での早期健全化水準には達していないものの類似団体平均を</a:t>
          </a:r>
          <a:r>
            <a:rPr kumimoji="1" lang="en-US" altLang="ja-JP" sz="1300">
              <a:latin typeface="ＭＳ Ｐゴシック" panose="020B0600070205080204" pitchFamily="50" charset="-128"/>
              <a:ea typeface="ＭＳ Ｐゴシック" panose="020B0600070205080204" pitchFamily="50" charset="-128"/>
            </a:rPr>
            <a:t>29.8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年度に千歳市土地開発公社解散に伴う第三セクター等改革推進債の借入により、地方債の現在高が大幅に増加したことから、「財政標準化計画」に基づき、一層の地方債発行の抑制を図る。</a:t>
          </a:r>
        </a:p>
        <a:p>
          <a:r>
            <a:rPr kumimoji="1" lang="ja-JP" altLang="en-US" sz="1300">
              <a:latin typeface="ＭＳ Ｐゴシック" panose="020B0600070205080204" pitchFamily="50" charset="-128"/>
              <a:ea typeface="ＭＳ Ｐゴシック" panose="020B0600070205080204" pitchFamily="50" charset="-128"/>
            </a:rPr>
            <a:t>　また、同計画の中で基金残高の確保を掲げており、積立額の増額を図り、将来負担比率の改善に努める。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123740</xdr:rowOff>
    </xdr:from>
    <xdr:to>
      <xdr:col>81</xdr:col>
      <xdr:colOff>44450</xdr:colOff>
      <xdr:row>17</xdr:row>
      <xdr:rowOff>31115</xdr:rowOff>
    </xdr:to>
    <xdr:cxnSp macro="">
      <xdr:nvCxnSpPr>
        <xdr:cNvPr id="442" name="直線コネクタ 441"/>
        <xdr:cNvCxnSpPr/>
      </xdr:nvCxnSpPr>
      <xdr:spPr>
        <a:xfrm flipV="1">
          <a:off x="16179800" y="2866940"/>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31115</xdr:rowOff>
    </xdr:from>
    <xdr:to>
      <xdr:col>77</xdr:col>
      <xdr:colOff>44450</xdr:colOff>
      <xdr:row>17</xdr:row>
      <xdr:rowOff>116374</xdr:rowOff>
    </xdr:to>
    <xdr:cxnSp macro="">
      <xdr:nvCxnSpPr>
        <xdr:cNvPr id="445" name="直線コネクタ 444"/>
        <xdr:cNvCxnSpPr/>
      </xdr:nvCxnSpPr>
      <xdr:spPr>
        <a:xfrm flipV="1">
          <a:off x="15290800" y="2945765"/>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116374</xdr:rowOff>
    </xdr:from>
    <xdr:to>
      <xdr:col>72</xdr:col>
      <xdr:colOff>203200</xdr:colOff>
      <xdr:row>17</xdr:row>
      <xdr:rowOff>153374</xdr:rowOff>
    </xdr:to>
    <xdr:cxnSp macro="">
      <xdr:nvCxnSpPr>
        <xdr:cNvPr id="448" name="直線コネクタ 447"/>
        <xdr:cNvCxnSpPr/>
      </xdr:nvCxnSpPr>
      <xdr:spPr>
        <a:xfrm flipV="1">
          <a:off x="14401800" y="303102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153374</xdr:rowOff>
    </xdr:from>
    <xdr:to>
      <xdr:col>68</xdr:col>
      <xdr:colOff>152400</xdr:colOff>
      <xdr:row>18</xdr:row>
      <xdr:rowOff>106595</xdr:rowOff>
    </xdr:to>
    <xdr:cxnSp macro="">
      <xdr:nvCxnSpPr>
        <xdr:cNvPr id="451" name="直線コネクタ 450"/>
        <xdr:cNvCxnSpPr/>
      </xdr:nvCxnSpPr>
      <xdr:spPr>
        <a:xfrm flipV="1">
          <a:off x="13512800" y="3068024"/>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72940</xdr:rowOff>
    </xdr:from>
    <xdr:to>
      <xdr:col>81</xdr:col>
      <xdr:colOff>95250</xdr:colOff>
      <xdr:row>17</xdr:row>
      <xdr:rowOff>3090</xdr:rowOff>
    </xdr:to>
    <xdr:sp macro="" textlink="">
      <xdr:nvSpPr>
        <xdr:cNvPr id="461" name="楕円 460"/>
        <xdr:cNvSpPr/>
      </xdr:nvSpPr>
      <xdr:spPr>
        <a:xfrm>
          <a:off x="169672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45017</xdr:rowOff>
    </xdr:from>
    <xdr:ext cx="762000" cy="259045"/>
    <xdr:sp macro="" textlink="">
      <xdr:nvSpPr>
        <xdr:cNvPr id="462" name="将来負担の状況該当値テキスト"/>
        <xdr:cNvSpPr txBox="1"/>
      </xdr:nvSpPr>
      <xdr:spPr>
        <a:xfrm>
          <a:off x="17106900" y="27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151765</xdr:rowOff>
    </xdr:from>
    <xdr:to>
      <xdr:col>77</xdr:col>
      <xdr:colOff>95250</xdr:colOff>
      <xdr:row>17</xdr:row>
      <xdr:rowOff>81915</xdr:rowOff>
    </xdr:to>
    <xdr:sp macro="" textlink="">
      <xdr:nvSpPr>
        <xdr:cNvPr id="463" name="楕円 462"/>
        <xdr:cNvSpPr/>
      </xdr:nvSpPr>
      <xdr:spPr>
        <a:xfrm>
          <a:off x="16129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66692</xdr:rowOff>
    </xdr:from>
    <xdr:ext cx="736600" cy="259045"/>
    <xdr:sp macro="" textlink="">
      <xdr:nvSpPr>
        <xdr:cNvPr id="464" name="テキスト ボックス 463"/>
        <xdr:cNvSpPr txBox="1"/>
      </xdr:nvSpPr>
      <xdr:spPr>
        <a:xfrm>
          <a:off x="15798800" y="298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65574</xdr:rowOff>
    </xdr:from>
    <xdr:to>
      <xdr:col>73</xdr:col>
      <xdr:colOff>44450</xdr:colOff>
      <xdr:row>17</xdr:row>
      <xdr:rowOff>167174</xdr:rowOff>
    </xdr:to>
    <xdr:sp macro="" textlink="">
      <xdr:nvSpPr>
        <xdr:cNvPr id="465" name="楕円 464"/>
        <xdr:cNvSpPr/>
      </xdr:nvSpPr>
      <xdr:spPr>
        <a:xfrm>
          <a:off x="15240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151951</xdr:rowOff>
    </xdr:from>
    <xdr:ext cx="762000" cy="259045"/>
    <xdr:sp macro="" textlink="">
      <xdr:nvSpPr>
        <xdr:cNvPr id="466" name="テキスト ボックス 465"/>
        <xdr:cNvSpPr txBox="1"/>
      </xdr:nvSpPr>
      <xdr:spPr>
        <a:xfrm>
          <a:off x="14909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102574</xdr:rowOff>
    </xdr:from>
    <xdr:to>
      <xdr:col>68</xdr:col>
      <xdr:colOff>203200</xdr:colOff>
      <xdr:row>18</xdr:row>
      <xdr:rowOff>32724</xdr:rowOff>
    </xdr:to>
    <xdr:sp macro="" textlink="">
      <xdr:nvSpPr>
        <xdr:cNvPr id="467" name="楕円 466"/>
        <xdr:cNvSpPr/>
      </xdr:nvSpPr>
      <xdr:spPr>
        <a:xfrm>
          <a:off x="14351000" y="30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17501</xdr:rowOff>
    </xdr:from>
    <xdr:ext cx="762000" cy="259045"/>
    <xdr:sp macro="" textlink="">
      <xdr:nvSpPr>
        <xdr:cNvPr id="468" name="テキスト ボックス 467"/>
        <xdr:cNvSpPr txBox="1"/>
      </xdr:nvSpPr>
      <xdr:spPr>
        <a:xfrm>
          <a:off x="14020800" y="310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55795</xdr:rowOff>
    </xdr:from>
    <xdr:to>
      <xdr:col>64</xdr:col>
      <xdr:colOff>152400</xdr:colOff>
      <xdr:row>18</xdr:row>
      <xdr:rowOff>157395</xdr:rowOff>
    </xdr:to>
    <xdr:sp macro="" textlink="">
      <xdr:nvSpPr>
        <xdr:cNvPr id="469" name="楕円 468"/>
        <xdr:cNvSpPr/>
      </xdr:nvSpPr>
      <xdr:spPr>
        <a:xfrm>
          <a:off x="13462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142172</xdr:rowOff>
    </xdr:from>
    <xdr:ext cx="762000" cy="259045"/>
    <xdr:sp macro="" textlink="">
      <xdr:nvSpPr>
        <xdr:cNvPr id="470" name="テキスト ボックス 469"/>
        <xdr:cNvSpPr txBox="1"/>
      </xdr:nvSpPr>
      <xdr:spPr>
        <a:xfrm>
          <a:off x="13131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96,841
96,273
594.50
40,453,592
40,379,238
67,939
21,733,203
36,821,003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経常収支比率の人件費については、類似団体平均を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ポイント上回っているものの、人口１人当たりの人件費（人件費に準ずる費用を含む）決算額では、類似団体平均を</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　今後も職員数の抑制、民間移譲等により人件費の抑制に努める。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138430</xdr:rowOff>
    </xdr:to>
    <xdr:cxnSp macro="">
      <xdr:nvCxnSpPr>
        <xdr:cNvPr id="66" name="直線コネクタ 65"/>
        <xdr:cNvCxnSpPr/>
      </xdr:nvCxnSpPr>
      <xdr:spPr>
        <a:xfrm>
          <a:off x="3987800" y="6443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115570</xdr:rowOff>
    </xdr:to>
    <xdr:cxnSp macro="">
      <xdr:nvCxnSpPr>
        <xdr:cNvPr id="69" name="直線コネクタ 68"/>
        <xdr:cNvCxnSpPr/>
      </xdr:nvCxnSpPr>
      <xdr:spPr>
        <a:xfrm flipV="1">
          <a:off x="3098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115570</xdr:rowOff>
    </xdr:to>
    <xdr:cxnSp macro="">
      <xdr:nvCxnSpPr>
        <xdr:cNvPr id="72" name="直線コネクタ 71"/>
        <xdr:cNvCxnSpPr/>
      </xdr:nvCxnSpPr>
      <xdr:spPr>
        <a:xfrm>
          <a:off x="2209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37</xdr:row>
      <xdr:rowOff>115570</xdr:rowOff>
    </xdr:to>
    <xdr:cxnSp macro="">
      <xdr:nvCxnSpPr>
        <xdr:cNvPr id="75" name="直線コネクタ 74"/>
        <xdr:cNvCxnSpPr/>
      </xdr:nvCxnSpPr>
      <xdr:spPr>
        <a:xfrm>
          <a:off x="1320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経常収支比率の物件費については、類似団体平均を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主な要因は、公共施設の運営に係る委託料等によるものであることから、今後も民間電気事業者の活用や公共施設の統廃合を検討するなど、歳出の削減に努める。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159004</xdr:rowOff>
    </xdr:to>
    <xdr:cxnSp macro="">
      <xdr:nvCxnSpPr>
        <xdr:cNvPr id="125" name="直線コネクタ 124"/>
        <xdr:cNvCxnSpPr/>
      </xdr:nvCxnSpPr>
      <xdr:spPr>
        <a:xfrm>
          <a:off x="15671800" y="2838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94996</xdr:rowOff>
    </xdr:to>
    <xdr:cxnSp macro="">
      <xdr:nvCxnSpPr>
        <xdr:cNvPr id="128" name="直線コネクタ 127"/>
        <xdr:cNvCxnSpPr/>
      </xdr:nvCxnSpPr>
      <xdr:spPr>
        <a:xfrm>
          <a:off x="14782800" y="283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104140</xdr:rowOff>
    </xdr:to>
    <xdr:cxnSp macro="">
      <xdr:nvCxnSpPr>
        <xdr:cNvPr id="131" name="直線コネクタ 130"/>
        <xdr:cNvCxnSpPr/>
      </xdr:nvCxnSpPr>
      <xdr:spPr>
        <a:xfrm flipV="1">
          <a:off x="13893800" y="2838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104140</xdr:rowOff>
    </xdr:to>
    <xdr:cxnSp macro="">
      <xdr:nvCxnSpPr>
        <xdr:cNvPr id="134" name="直線コネクタ 133"/>
        <xdr:cNvCxnSpPr/>
      </xdr:nvCxnSpPr>
      <xdr:spPr>
        <a:xfrm>
          <a:off x="13004800" y="27376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6" name="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47" name="テキスト ボックス 146"/>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49" name="テキスト ボックス 148"/>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52" name="楕円 151"/>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29989</xdr:rowOff>
    </xdr:from>
    <xdr:ext cx="762000" cy="259045"/>
    <xdr:sp macro="" textlink="">
      <xdr:nvSpPr>
        <xdr:cNvPr id="153" name="テキスト ボックス 152"/>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経常収支比率の扶助費については、平均年齢の低いまちであることなどにより、類似団体平均を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ポイント下回っているものの、今後も高齢化の進展などにより社会保障費の増加が見込まれることから、適正な執行に努める。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162378</xdr:rowOff>
    </xdr:to>
    <xdr:cxnSp macro="">
      <xdr:nvCxnSpPr>
        <xdr:cNvPr id="188" name="直線コネクタ 187"/>
        <xdr:cNvCxnSpPr/>
      </xdr:nvCxnSpPr>
      <xdr:spPr>
        <a:xfrm>
          <a:off x="3987800" y="9515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55</xdr:row>
      <xdr:rowOff>86178</xdr:rowOff>
    </xdr:to>
    <xdr:cxnSp macro="">
      <xdr:nvCxnSpPr>
        <xdr:cNvPr id="191" name="直線コネクタ 190"/>
        <xdr:cNvCxnSpPr/>
      </xdr:nvCxnSpPr>
      <xdr:spPr>
        <a:xfrm>
          <a:off x="3098800" y="9407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148772</xdr:rowOff>
    </xdr:to>
    <xdr:cxnSp macro="">
      <xdr:nvCxnSpPr>
        <xdr:cNvPr id="194" name="直線コネクタ 193"/>
        <xdr:cNvCxnSpPr/>
      </xdr:nvCxnSpPr>
      <xdr:spPr>
        <a:xfrm>
          <a:off x="2209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148772</xdr:rowOff>
    </xdr:to>
    <xdr:cxnSp macro="">
      <xdr:nvCxnSpPr>
        <xdr:cNvPr id="197" name="直線コネクタ 196"/>
        <xdr:cNvCxnSpPr/>
      </xdr:nvCxnSpPr>
      <xdr:spPr>
        <a:xfrm flipV="1">
          <a:off x="1320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8"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11" name="楕円 210"/>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2" name="テキスト ボックス 211"/>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5" name="楕円 214"/>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16" name="テキスト ボックス 215"/>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経常収支比率のその他については、類似団体平均を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主な要因は、繰出金が適正な水準を維持していることなどにより類似団体平均を下回っているものと考えられるが、高齢化に伴う介護保険特別会計や後期高齢者医療特別会計への繰出金が増加傾向にあり、今後ますます大きな負担となることが危惧されることから、引き続き特別会計も含め適正な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66040</xdr:rowOff>
    </xdr:to>
    <xdr:cxnSp macro="">
      <xdr:nvCxnSpPr>
        <xdr:cNvPr id="249" name="直線コネクタ 248"/>
        <xdr:cNvCxnSpPr/>
      </xdr:nvCxnSpPr>
      <xdr:spPr>
        <a:xfrm flipV="1">
          <a:off x="15671800" y="9644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66040</xdr:rowOff>
    </xdr:to>
    <xdr:cxnSp macro="">
      <xdr:nvCxnSpPr>
        <xdr:cNvPr id="252" name="直線コネクタ 251"/>
        <xdr:cNvCxnSpPr/>
      </xdr:nvCxnSpPr>
      <xdr:spPr>
        <a:xfrm>
          <a:off x="14782800" y="9552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138430</xdr:rowOff>
    </xdr:to>
    <xdr:cxnSp macro="">
      <xdr:nvCxnSpPr>
        <xdr:cNvPr id="255" name="直線コネクタ 254"/>
        <xdr:cNvCxnSpPr/>
      </xdr:nvCxnSpPr>
      <xdr:spPr>
        <a:xfrm flipV="1">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138430</xdr:rowOff>
    </xdr:to>
    <xdr:cxnSp macro="">
      <xdr:nvCxnSpPr>
        <xdr:cNvPr id="258" name="直線コネクタ 257"/>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0" name="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1" name="テキスト ボックス 27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2" name="楕円 271"/>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3" name="テキスト ボックス 272"/>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経常収支比率の補助費等については、類似団体平均を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特に補助交付金が主な要因となっていることから、今後も外郭団体等に対する補助交付金の必要性等について検証し、不必要な補助金は見直しや廃止を行い、歳出の削減に努める。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307" name="直線コネクタ 306"/>
        <xdr:cNvCxnSpPr/>
      </xdr:nvCxnSpPr>
      <xdr:spPr>
        <a:xfrm flipV="1">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131572</xdr:rowOff>
    </xdr:to>
    <xdr:cxnSp macro="">
      <xdr:nvCxnSpPr>
        <xdr:cNvPr id="310" name="直線コネクタ 309"/>
        <xdr:cNvCxnSpPr/>
      </xdr:nvCxnSpPr>
      <xdr:spPr>
        <a:xfrm>
          <a:off x="14782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136144</xdr:rowOff>
    </xdr:to>
    <xdr:cxnSp macro="">
      <xdr:nvCxnSpPr>
        <xdr:cNvPr id="313" name="直線コネクタ 312"/>
        <xdr:cNvCxnSpPr/>
      </xdr:nvCxnSpPr>
      <xdr:spPr>
        <a:xfrm flipV="1">
          <a:off x="13893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136144</xdr:rowOff>
    </xdr:to>
    <xdr:cxnSp macro="">
      <xdr:nvCxnSpPr>
        <xdr:cNvPr id="316" name="直線コネクタ 315"/>
        <xdr:cNvCxnSpPr/>
      </xdr:nvCxnSpPr>
      <xdr:spPr>
        <a:xfrm>
          <a:off x="13004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29989</xdr:rowOff>
    </xdr:from>
    <xdr:ext cx="762000" cy="259045"/>
    <xdr:sp macro="" textlink="">
      <xdr:nvSpPr>
        <xdr:cNvPr id="327"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8" name="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29" name="テキスト ボックス 328"/>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1" name="テキスト ボックス 33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2" name="楕円 33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3" name="テキスト ボックス 332"/>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経常収支比率の公債費については、類似団体平均を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ポイント下回っているが、第三セクター等改革推進債の償還などに伴い、人口１人あたり公債費（公債費に準ずる費用を含む）決算額では類似団体平均を</a:t>
          </a:r>
          <a:r>
            <a:rPr kumimoji="1" lang="en-US" altLang="ja-JP" sz="1300">
              <a:latin typeface="ＭＳ Ｐゴシック" panose="020B0600070205080204" pitchFamily="50" charset="-128"/>
              <a:ea typeface="ＭＳ Ｐゴシック" panose="020B0600070205080204" pitchFamily="50" charset="-128"/>
            </a:rPr>
            <a:t>5,371</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今後も「財政標準化計画」に基づき、投資的経費及び地方債の発行を抑制し、公債費の増嵩による財政圧迫の予防に努める。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24130</xdr:rowOff>
    </xdr:to>
    <xdr:cxnSp macro="">
      <xdr:nvCxnSpPr>
        <xdr:cNvPr id="365" name="直線コネクタ 364"/>
        <xdr:cNvCxnSpPr/>
      </xdr:nvCxnSpPr>
      <xdr:spPr>
        <a:xfrm flipV="1">
          <a:off x="3987800" y="132120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65278</xdr:rowOff>
    </xdr:to>
    <xdr:cxnSp macro="">
      <xdr:nvCxnSpPr>
        <xdr:cNvPr id="368" name="直線コネクタ 367"/>
        <xdr:cNvCxnSpPr/>
      </xdr:nvCxnSpPr>
      <xdr:spPr>
        <a:xfrm flipV="1">
          <a:off x="3098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106426</xdr:rowOff>
    </xdr:to>
    <xdr:cxnSp macro="">
      <xdr:nvCxnSpPr>
        <xdr:cNvPr id="371" name="直線コネクタ 370"/>
        <xdr:cNvCxnSpPr/>
      </xdr:nvCxnSpPr>
      <xdr:spPr>
        <a:xfrm flipV="1">
          <a:off x="2209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110998</xdr:rowOff>
    </xdr:to>
    <xdr:cxnSp macro="">
      <xdr:nvCxnSpPr>
        <xdr:cNvPr id="374" name="直線コネクタ 373"/>
        <xdr:cNvCxnSpPr/>
      </xdr:nvCxnSpPr>
      <xdr:spPr>
        <a:xfrm flipV="1">
          <a:off x="1320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4" name="楕円 383"/>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5"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6" name="楕円 385"/>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7" name="テキスト ボックス 386"/>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0" name="楕円 389"/>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1" name="テキスト ボックス 390"/>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92" name="楕円 391"/>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93" name="テキスト ボックス 392"/>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ポイント下回っているものの、人件費、物件費等については類似団体平均を上回っており、今後も扶助費などの社会保障費の増加が見込まれることから、引き続き各費目の歳出削減に努める。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130811</xdr:rowOff>
    </xdr:from>
    <xdr:to>
      <xdr:col>82</xdr:col>
      <xdr:colOff>107950</xdr:colOff>
      <xdr:row>77</xdr:row>
      <xdr:rowOff>1270</xdr:rowOff>
    </xdr:to>
    <xdr:cxnSp macro="">
      <xdr:nvCxnSpPr>
        <xdr:cNvPr id="426" name="直線コネクタ 425"/>
        <xdr:cNvCxnSpPr/>
      </xdr:nvCxnSpPr>
      <xdr:spPr>
        <a:xfrm>
          <a:off x="15671800" y="131610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39370</xdr:rowOff>
    </xdr:from>
    <xdr:to>
      <xdr:col>78</xdr:col>
      <xdr:colOff>69850</xdr:colOff>
      <xdr:row>76</xdr:row>
      <xdr:rowOff>130811</xdr:rowOff>
    </xdr:to>
    <xdr:cxnSp macro="">
      <xdr:nvCxnSpPr>
        <xdr:cNvPr id="429" name="直線コネクタ 428"/>
        <xdr:cNvCxnSpPr/>
      </xdr:nvCxnSpPr>
      <xdr:spPr>
        <a:xfrm>
          <a:off x="14782800" y="130695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39370</xdr:rowOff>
    </xdr:from>
    <xdr:to>
      <xdr:col>73</xdr:col>
      <xdr:colOff>180975</xdr:colOff>
      <xdr:row>76</xdr:row>
      <xdr:rowOff>50800</xdr:rowOff>
    </xdr:to>
    <xdr:cxnSp macro="">
      <xdr:nvCxnSpPr>
        <xdr:cNvPr id="432" name="直線コネクタ 431"/>
        <xdr:cNvCxnSpPr/>
      </xdr:nvCxnSpPr>
      <xdr:spPr>
        <a:xfrm flipV="1">
          <a:off x="13893800" y="1306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50800</xdr:rowOff>
    </xdr:to>
    <xdr:cxnSp macro="">
      <xdr:nvCxnSpPr>
        <xdr:cNvPr id="435" name="直線コネクタ 434"/>
        <xdr:cNvCxnSpPr/>
      </xdr:nvCxnSpPr>
      <xdr:spPr>
        <a:xfrm>
          <a:off x="13004800" y="130086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5" name="楕円 44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6"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80011</xdr:rowOff>
    </xdr:from>
    <xdr:to>
      <xdr:col>78</xdr:col>
      <xdr:colOff>120650</xdr:colOff>
      <xdr:row>77</xdr:row>
      <xdr:rowOff>10161</xdr:rowOff>
    </xdr:to>
    <xdr:sp macro="" textlink="">
      <xdr:nvSpPr>
        <xdr:cNvPr id="447" name="楕円 446"/>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20337</xdr:rowOff>
    </xdr:from>
    <xdr:ext cx="736600" cy="259045"/>
    <xdr:sp macro="" textlink="">
      <xdr:nvSpPr>
        <xdr:cNvPr id="448" name="テキスト ボックス 447"/>
        <xdr:cNvSpPr txBox="1"/>
      </xdr:nvSpPr>
      <xdr:spPr>
        <a:xfrm>
          <a:off x="15290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160020</xdr:rowOff>
    </xdr:from>
    <xdr:to>
      <xdr:col>74</xdr:col>
      <xdr:colOff>31750</xdr:colOff>
      <xdr:row>76</xdr:row>
      <xdr:rowOff>90170</xdr:rowOff>
    </xdr:to>
    <xdr:sp macro="" textlink="">
      <xdr:nvSpPr>
        <xdr:cNvPr id="449" name="楕円 448"/>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50" name="テキスト ボックス 449"/>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51" name="楕円 450"/>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52" name="テキスト ボックス 451"/>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3" name="楕円 452"/>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13988</xdr:rowOff>
    </xdr:from>
    <xdr:ext cx="762000" cy="259045"/>
    <xdr:sp macro="" textlink="">
      <xdr:nvSpPr>
        <xdr:cNvPr id="454" name="テキスト ボックス 453"/>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75717</xdr:rowOff>
    </xdr:from>
    <xdr:to>
      <xdr:col>29</xdr:col>
      <xdr:colOff>127000</xdr:colOff>
      <xdr:row>17</xdr:row>
      <xdr:rowOff>115437</xdr:rowOff>
    </xdr:to>
    <xdr:cxnSp macro="">
      <xdr:nvCxnSpPr>
        <xdr:cNvPr id="50" name="直線コネクタ 49"/>
        <xdr:cNvCxnSpPr/>
      </xdr:nvCxnSpPr>
      <xdr:spPr bwMode="auto">
        <a:xfrm flipV="1">
          <a:off x="5003800" y="3037992"/>
          <a:ext cx="647700" cy="39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115437</xdr:rowOff>
    </xdr:from>
    <xdr:to>
      <xdr:col>26</xdr:col>
      <xdr:colOff>50800</xdr:colOff>
      <xdr:row>17</xdr:row>
      <xdr:rowOff>115456</xdr:rowOff>
    </xdr:to>
    <xdr:cxnSp macro="">
      <xdr:nvCxnSpPr>
        <xdr:cNvPr id="53" name="直線コネクタ 52"/>
        <xdr:cNvCxnSpPr/>
      </xdr:nvCxnSpPr>
      <xdr:spPr bwMode="auto">
        <a:xfrm flipV="1">
          <a:off x="4305300" y="3077712"/>
          <a:ext cx="698500" cy="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115456</xdr:rowOff>
    </xdr:from>
    <xdr:to>
      <xdr:col>22</xdr:col>
      <xdr:colOff>114300</xdr:colOff>
      <xdr:row>17</xdr:row>
      <xdr:rowOff>132715</xdr:rowOff>
    </xdr:to>
    <xdr:cxnSp macro="">
      <xdr:nvCxnSpPr>
        <xdr:cNvPr id="56" name="直線コネクタ 55"/>
        <xdr:cNvCxnSpPr/>
      </xdr:nvCxnSpPr>
      <xdr:spPr bwMode="auto">
        <a:xfrm flipV="1">
          <a:off x="3606800" y="3077731"/>
          <a:ext cx="698500" cy="1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132715</xdr:rowOff>
    </xdr:from>
    <xdr:to>
      <xdr:col>18</xdr:col>
      <xdr:colOff>177800</xdr:colOff>
      <xdr:row>17</xdr:row>
      <xdr:rowOff>159690</xdr:rowOff>
    </xdr:to>
    <xdr:cxnSp macro="">
      <xdr:nvCxnSpPr>
        <xdr:cNvPr id="59" name="直線コネクタ 58"/>
        <xdr:cNvCxnSpPr/>
      </xdr:nvCxnSpPr>
      <xdr:spPr bwMode="auto">
        <a:xfrm flipV="1">
          <a:off x="2908300" y="3094990"/>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24917</xdr:rowOff>
    </xdr:from>
    <xdr:to>
      <xdr:col>29</xdr:col>
      <xdr:colOff>177800</xdr:colOff>
      <xdr:row>17</xdr:row>
      <xdr:rowOff>126517</xdr:rowOff>
    </xdr:to>
    <xdr:sp macro="" textlink="">
      <xdr:nvSpPr>
        <xdr:cNvPr id="69" name="楕円 68"/>
        <xdr:cNvSpPr/>
      </xdr:nvSpPr>
      <xdr:spPr bwMode="auto">
        <a:xfrm>
          <a:off x="5600700" y="2987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168444</xdr:rowOff>
    </xdr:from>
    <xdr:ext cx="762000" cy="259045"/>
    <xdr:sp macro="" textlink="">
      <xdr:nvSpPr>
        <xdr:cNvPr id="70" name="人口1人当たり決算額の推移該当値テキスト130"/>
        <xdr:cNvSpPr txBox="1"/>
      </xdr:nvSpPr>
      <xdr:spPr>
        <a:xfrm>
          <a:off x="5740400" y="29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64637</xdr:rowOff>
    </xdr:from>
    <xdr:to>
      <xdr:col>26</xdr:col>
      <xdr:colOff>101600</xdr:colOff>
      <xdr:row>17</xdr:row>
      <xdr:rowOff>166237</xdr:rowOff>
    </xdr:to>
    <xdr:sp macro="" textlink="">
      <xdr:nvSpPr>
        <xdr:cNvPr id="71" name="楕円 70"/>
        <xdr:cNvSpPr/>
      </xdr:nvSpPr>
      <xdr:spPr bwMode="auto">
        <a:xfrm>
          <a:off x="4953000" y="302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151014</xdr:rowOff>
    </xdr:from>
    <xdr:ext cx="736600" cy="259045"/>
    <xdr:sp macro="" textlink="">
      <xdr:nvSpPr>
        <xdr:cNvPr id="72" name="テキスト ボックス 71"/>
        <xdr:cNvSpPr txBox="1"/>
      </xdr:nvSpPr>
      <xdr:spPr>
        <a:xfrm>
          <a:off x="4622800" y="3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64656</xdr:rowOff>
    </xdr:from>
    <xdr:to>
      <xdr:col>22</xdr:col>
      <xdr:colOff>165100</xdr:colOff>
      <xdr:row>17</xdr:row>
      <xdr:rowOff>166256</xdr:rowOff>
    </xdr:to>
    <xdr:sp macro="" textlink="">
      <xdr:nvSpPr>
        <xdr:cNvPr id="73" name="楕円 72"/>
        <xdr:cNvSpPr/>
      </xdr:nvSpPr>
      <xdr:spPr bwMode="auto">
        <a:xfrm>
          <a:off x="4254500" y="302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151033</xdr:rowOff>
    </xdr:from>
    <xdr:ext cx="762000" cy="259045"/>
    <xdr:sp macro="" textlink="">
      <xdr:nvSpPr>
        <xdr:cNvPr id="74" name="テキスト ボックス 73"/>
        <xdr:cNvSpPr txBox="1"/>
      </xdr:nvSpPr>
      <xdr:spPr>
        <a:xfrm>
          <a:off x="3924300" y="31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81915</xdr:rowOff>
    </xdr:from>
    <xdr:to>
      <xdr:col>19</xdr:col>
      <xdr:colOff>38100</xdr:colOff>
      <xdr:row>18</xdr:row>
      <xdr:rowOff>12065</xdr:rowOff>
    </xdr:to>
    <xdr:sp macro="" textlink="">
      <xdr:nvSpPr>
        <xdr:cNvPr id="75" name="楕円 74"/>
        <xdr:cNvSpPr/>
      </xdr:nvSpPr>
      <xdr:spPr bwMode="auto">
        <a:xfrm>
          <a:off x="3556000" y="304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168292</xdr:rowOff>
    </xdr:from>
    <xdr:ext cx="762000" cy="259045"/>
    <xdr:sp macro="" textlink="">
      <xdr:nvSpPr>
        <xdr:cNvPr id="76" name="テキスト ボックス 75"/>
        <xdr:cNvSpPr txBox="1"/>
      </xdr:nvSpPr>
      <xdr:spPr>
        <a:xfrm>
          <a:off x="32258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108890</xdr:rowOff>
    </xdr:from>
    <xdr:to>
      <xdr:col>15</xdr:col>
      <xdr:colOff>101600</xdr:colOff>
      <xdr:row>18</xdr:row>
      <xdr:rowOff>39040</xdr:rowOff>
    </xdr:to>
    <xdr:sp macro="" textlink="">
      <xdr:nvSpPr>
        <xdr:cNvPr id="77" name="楕円 76"/>
        <xdr:cNvSpPr/>
      </xdr:nvSpPr>
      <xdr:spPr bwMode="auto">
        <a:xfrm>
          <a:off x="2857500" y="307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23817</xdr:rowOff>
    </xdr:from>
    <xdr:ext cx="762000" cy="259045"/>
    <xdr:sp macro="" textlink="">
      <xdr:nvSpPr>
        <xdr:cNvPr id="78" name="テキスト ボックス 77"/>
        <xdr:cNvSpPr txBox="1"/>
      </xdr:nvSpPr>
      <xdr:spPr>
        <a:xfrm>
          <a:off x="2527300" y="315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53913</xdr:rowOff>
    </xdr:from>
    <xdr:to>
      <xdr:col>29</xdr:col>
      <xdr:colOff>127000</xdr:colOff>
      <xdr:row>35</xdr:row>
      <xdr:rowOff>109789</xdr:rowOff>
    </xdr:to>
    <xdr:cxnSp macro="">
      <xdr:nvCxnSpPr>
        <xdr:cNvPr id="113" name="直線コネクタ 112"/>
        <xdr:cNvCxnSpPr/>
      </xdr:nvCxnSpPr>
      <xdr:spPr bwMode="auto">
        <a:xfrm>
          <a:off x="5003800" y="6664263"/>
          <a:ext cx="647700" cy="55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53750</xdr:rowOff>
    </xdr:from>
    <xdr:to>
      <xdr:col>26</xdr:col>
      <xdr:colOff>50800</xdr:colOff>
      <xdr:row>35</xdr:row>
      <xdr:rowOff>53913</xdr:rowOff>
    </xdr:to>
    <xdr:cxnSp macro="">
      <xdr:nvCxnSpPr>
        <xdr:cNvPr id="116" name="直線コネクタ 115"/>
        <xdr:cNvCxnSpPr/>
      </xdr:nvCxnSpPr>
      <xdr:spPr bwMode="auto">
        <a:xfrm>
          <a:off x="4305300" y="6664100"/>
          <a:ext cx="698500" cy="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53750</xdr:rowOff>
    </xdr:from>
    <xdr:to>
      <xdr:col>22</xdr:col>
      <xdr:colOff>114300</xdr:colOff>
      <xdr:row>35</xdr:row>
      <xdr:rowOff>64886</xdr:rowOff>
    </xdr:to>
    <xdr:cxnSp macro="">
      <xdr:nvCxnSpPr>
        <xdr:cNvPr id="119" name="直線コネクタ 118"/>
        <xdr:cNvCxnSpPr/>
      </xdr:nvCxnSpPr>
      <xdr:spPr bwMode="auto">
        <a:xfrm flipV="1">
          <a:off x="3606800" y="6664100"/>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64886</xdr:rowOff>
    </xdr:from>
    <xdr:to>
      <xdr:col>18</xdr:col>
      <xdr:colOff>177800</xdr:colOff>
      <xdr:row>35</xdr:row>
      <xdr:rowOff>91240</xdr:rowOff>
    </xdr:to>
    <xdr:cxnSp macro="">
      <xdr:nvCxnSpPr>
        <xdr:cNvPr id="122" name="直線コネクタ 121"/>
        <xdr:cNvCxnSpPr/>
      </xdr:nvCxnSpPr>
      <xdr:spPr bwMode="auto">
        <a:xfrm flipV="1">
          <a:off x="2908300" y="6675236"/>
          <a:ext cx="6985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58989</xdr:rowOff>
    </xdr:from>
    <xdr:to>
      <xdr:col>29</xdr:col>
      <xdr:colOff>177800</xdr:colOff>
      <xdr:row>35</xdr:row>
      <xdr:rowOff>160589</xdr:rowOff>
    </xdr:to>
    <xdr:sp macro="" textlink="">
      <xdr:nvSpPr>
        <xdr:cNvPr id="132" name="楕円 131"/>
        <xdr:cNvSpPr/>
      </xdr:nvSpPr>
      <xdr:spPr bwMode="auto">
        <a:xfrm>
          <a:off x="5600700" y="666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246966</xdr:rowOff>
    </xdr:from>
    <xdr:ext cx="762000" cy="259045"/>
    <xdr:sp macro="" textlink="">
      <xdr:nvSpPr>
        <xdr:cNvPr id="133" name="人口1人当たり決算額の推移該当値テキスト445"/>
        <xdr:cNvSpPr txBox="1"/>
      </xdr:nvSpPr>
      <xdr:spPr>
        <a:xfrm>
          <a:off x="5740400" y="65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3113</xdr:rowOff>
    </xdr:from>
    <xdr:to>
      <xdr:col>26</xdr:col>
      <xdr:colOff>101600</xdr:colOff>
      <xdr:row>35</xdr:row>
      <xdr:rowOff>104713</xdr:rowOff>
    </xdr:to>
    <xdr:sp macro="" textlink="">
      <xdr:nvSpPr>
        <xdr:cNvPr id="134" name="楕円 133"/>
        <xdr:cNvSpPr/>
      </xdr:nvSpPr>
      <xdr:spPr bwMode="auto">
        <a:xfrm>
          <a:off x="4953000" y="661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114890</xdr:rowOff>
    </xdr:from>
    <xdr:ext cx="736600" cy="259045"/>
    <xdr:sp macro="" textlink="">
      <xdr:nvSpPr>
        <xdr:cNvPr id="135" name="テキスト ボックス 134"/>
        <xdr:cNvSpPr txBox="1"/>
      </xdr:nvSpPr>
      <xdr:spPr>
        <a:xfrm>
          <a:off x="4622800" y="638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2950</xdr:rowOff>
    </xdr:from>
    <xdr:to>
      <xdr:col>22</xdr:col>
      <xdr:colOff>165100</xdr:colOff>
      <xdr:row>35</xdr:row>
      <xdr:rowOff>104550</xdr:rowOff>
    </xdr:to>
    <xdr:sp macro="" textlink="">
      <xdr:nvSpPr>
        <xdr:cNvPr id="136" name="楕円 135"/>
        <xdr:cNvSpPr/>
      </xdr:nvSpPr>
      <xdr:spPr bwMode="auto">
        <a:xfrm>
          <a:off x="4254500" y="661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114727</xdr:rowOff>
    </xdr:from>
    <xdr:ext cx="762000" cy="259045"/>
    <xdr:sp macro="" textlink="">
      <xdr:nvSpPr>
        <xdr:cNvPr id="137" name="テキスト ボックス 136"/>
        <xdr:cNvSpPr txBox="1"/>
      </xdr:nvSpPr>
      <xdr:spPr>
        <a:xfrm>
          <a:off x="3924300" y="638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14086</xdr:rowOff>
    </xdr:from>
    <xdr:to>
      <xdr:col>19</xdr:col>
      <xdr:colOff>38100</xdr:colOff>
      <xdr:row>35</xdr:row>
      <xdr:rowOff>115686</xdr:rowOff>
    </xdr:to>
    <xdr:sp macro="" textlink="">
      <xdr:nvSpPr>
        <xdr:cNvPr id="138" name="楕円 137"/>
        <xdr:cNvSpPr/>
      </xdr:nvSpPr>
      <xdr:spPr bwMode="auto">
        <a:xfrm>
          <a:off x="3556000" y="662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125863</xdr:rowOff>
    </xdr:from>
    <xdr:ext cx="762000" cy="259045"/>
    <xdr:sp macro="" textlink="">
      <xdr:nvSpPr>
        <xdr:cNvPr id="139" name="テキスト ボックス 138"/>
        <xdr:cNvSpPr txBox="1"/>
      </xdr:nvSpPr>
      <xdr:spPr>
        <a:xfrm>
          <a:off x="3225800" y="639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40440</xdr:rowOff>
    </xdr:from>
    <xdr:to>
      <xdr:col>15</xdr:col>
      <xdr:colOff>101600</xdr:colOff>
      <xdr:row>35</xdr:row>
      <xdr:rowOff>142040</xdr:rowOff>
    </xdr:to>
    <xdr:sp macro="" textlink="">
      <xdr:nvSpPr>
        <xdr:cNvPr id="140" name="楕円 139"/>
        <xdr:cNvSpPr/>
      </xdr:nvSpPr>
      <xdr:spPr bwMode="auto">
        <a:xfrm>
          <a:off x="2857500" y="6650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126817</xdr:rowOff>
    </xdr:from>
    <xdr:ext cx="762000" cy="259045"/>
    <xdr:sp macro="" textlink="">
      <xdr:nvSpPr>
        <xdr:cNvPr id="141" name="テキスト ボックス 140"/>
        <xdr:cNvSpPr txBox="1"/>
      </xdr:nvSpPr>
      <xdr:spPr>
        <a:xfrm>
          <a:off x="2527300" y="673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96,841
96,273
594.50
40,453,592
40,379,238
67,939
21,733,203
36,821,003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63805</xdr:rowOff>
    </xdr:from>
    <xdr:to>
      <xdr:col>24</xdr:col>
      <xdr:colOff>63500</xdr:colOff>
      <xdr:row>36</xdr:row>
      <xdr:rowOff>83407</xdr:rowOff>
    </xdr:to>
    <xdr:cxnSp macro="">
      <xdr:nvCxnSpPr>
        <xdr:cNvPr id="61" name="直線コネクタ 60"/>
        <xdr:cNvCxnSpPr/>
      </xdr:nvCxnSpPr>
      <xdr:spPr>
        <a:xfrm flipV="1">
          <a:off x="3797300" y="6236005"/>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73444</xdr:rowOff>
    </xdr:from>
    <xdr:to>
      <xdr:col>19</xdr:col>
      <xdr:colOff>177800</xdr:colOff>
      <xdr:row>36</xdr:row>
      <xdr:rowOff>83407</xdr:rowOff>
    </xdr:to>
    <xdr:cxnSp macro="">
      <xdr:nvCxnSpPr>
        <xdr:cNvPr id="64" name="直線コネクタ 63"/>
        <xdr:cNvCxnSpPr/>
      </xdr:nvCxnSpPr>
      <xdr:spPr>
        <a:xfrm>
          <a:off x="2908300" y="6245644"/>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73444</xdr:rowOff>
    </xdr:from>
    <xdr:to>
      <xdr:col>15</xdr:col>
      <xdr:colOff>50800</xdr:colOff>
      <xdr:row>36</xdr:row>
      <xdr:rowOff>79921</xdr:rowOff>
    </xdr:to>
    <xdr:cxnSp macro="">
      <xdr:nvCxnSpPr>
        <xdr:cNvPr id="67" name="直線コネクタ 66"/>
        <xdr:cNvCxnSpPr/>
      </xdr:nvCxnSpPr>
      <xdr:spPr>
        <a:xfrm flipV="1">
          <a:off x="2019300" y="62456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79921</xdr:rowOff>
    </xdr:from>
    <xdr:to>
      <xdr:col>10</xdr:col>
      <xdr:colOff>114300</xdr:colOff>
      <xdr:row>36</xdr:row>
      <xdr:rowOff>105963</xdr:rowOff>
    </xdr:to>
    <xdr:cxnSp macro="">
      <xdr:nvCxnSpPr>
        <xdr:cNvPr id="70" name="直線コネクタ 69"/>
        <xdr:cNvCxnSpPr/>
      </xdr:nvCxnSpPr>
      <xdr:spPr>
        <a:xfrm flipV="1">
          <a:off x="1130300" y="6252121"/>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13005</xdr:rowOff>
    </xdr:from>
    <xdr:to>
      <xdr:col>24</xdr:col>
      <xdr:colOff>114300</xdr:colOff>
      <xdr:row>36</xdr:row>
      <xdr:rowOff>114605</xdr:rowOff>
    </xdr:to>
    <xdr:sp macro="" textlink="">
      <xdr:nvSpPr>
        <xdr:cNvPr id="80" name="楕円 79"/>
        <xdr:cNvSpPr/>
      </xdr:nvSpPr>
      <xdr:spPr>
        <a:xfrm>
          <a:off x="45847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35882</xdr:rowOff>
    </xdr:from>
    <xdr:ext cx="534377" cy="259045"/>
    <xdr:sp macro="" textlink="">
      <xdr:nvSpPr>
        <xdr:cNvPr id="81" name="人件費該当値テキスト"/>
        <xdr:cNvSpPr txBox="1"/>
      </xdr:nvSpPr>
      <xdr:spPr>
        <a:xfrm>
          <a:off x="4686300" y="60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32607</xdr:rowOff>
    </xdr:from>
    <xdr:to>
      <xdr:col>20</xdr:col>
      <xdr:colOff>38100</xdr:colOff>
      <xdr:row>36</xdr:row>
      <xdr:rowOff>134207</xdr:rowOff>
    </xdr:to>
    <xdr:sp macro="" textlink="">
      <xdr:nvSpPr>
        <xdr:cNvPr id="82" name="楕円 81"/>
        <xdr:cNvSpPr/>
      </xdr:nvSpPr>
      <xdr:spPr>
        <a:xfrm>
          <a:off x="3746500" y="62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150734</xdr:rowOff>
    </xdr:from>
    <xdr:ext cx="534377" cy="259045"/>
    <xdr:sp macro="" textlink="">
      <xdr:nvSpPr>
        <xdr:cNvPr id="83" name="テキスト ボックス 82"/>
        <xdr:cNvSpPr txBox="1"/>
      </xdr:nvSpPr>
      <xdr:spPr>
        <a:xfrm>
          <a:off x="3530111" y="59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22644</xdr:rowOff>
    </xdr:from>
    <xdr:to>
      <xdr:col>15</xdr:col>
      <xdr:colOff>101600</xdr:colOff>
      <xdr:row>36</xdr:row>
      <xdr:rowOff>124244</xdr:rowOff>
    </xdr:to>
    <xdr:sp macro="" textlink="">
      <xdr:nvSpPr>
        <xdr:cNvPr id="84" name="楕円 83"/>
        <xdr:cNvSpPr/>
      </xdr:nvSpPr>
      <xdr:spPr>
        <a:xfrm>
          <a:off x="2857500" y="61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140771</xdr:rowOff>
    </xdr:from>
    <xdr:ext cx="534377" cy="259045"/>
    <xdr:sp macro="" textlink="">
      <xdr:nvSpPr>
        <xdr:cNvPr id="85" name="テキスト ボックス 84"/>
        <xdr:cNvSpPr txBox="1"/>
      </xdr:nvSpPr>
      <xdr:spPr>
        <a:xfrm>
          <a:off x="2641111" y="597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29121</xdr:rowOff>
    </xdr:from>
    <xdr:to>
      <xdr:col>10</xdr:col>
      <xdr:colOff>165100</xdr:colOff>
      <xdr:row>36</xdr:row>
      <xdr:rowOff>130721</xdr:rowOff>
    </xdr:to>
    <xdr:sp macro="" textlink="">
      <xdr:nvSpPr>
        <xdr:cNvPr id="86" name="楕円 85"/>
        <xdr:cNvSpPr/>
      </xdr:nvSpPr>
      <xdr:spPr>
        <a:xfrm>
          <a:off x="1968500" y="6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147248</xdr:rowOff>
    </xdr:from>
    <xdr:ext cx="534377" cy="259045"/>
    <xdr:sp macro="" textlink="">
      <xdr:nvSpPr>
        <xdr:cNvPr id="87" name="テキスト ボックス 86"/>
        <xdr:cNvSpPr txBox="1"/>
      </xdr:nvSpPr>
      <xdr:spPr>
        <a:xfrm>
          <a:off x="1752111" y="59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55163</xdr:rowOff>
    </xdr:from>
    <xdr:to>
      <xdr:col>6</xdr:col>
      <xdr:colOff>38100</xdr:colOff>
      <xdr:row>36</xdr:row>
      <xdr:rowOff>156763</xdr:rowOff>
    </xdr:to>
    <xdr:sp macro="" textlink="">
      <xdr:nvSpPr>
        <xdr:cNvPr id="88" name="楕円 87"/>
        <xdr:cNvSpPr/>
      </xdr:nvSpPr>
      <xdr:spPr>
        <a:xfrm>
          <a:off x="1079500" y="62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147890</xdr:rowOff>
    </xdr:from>
    <xdr:ext cx="534377" cy="259045"/>
    <xdr:sp macro="" textlink="">
      <xdr:nvSpPr>
        <xdr:cNvPr id="89" name="テキスト ボックス 88"/>
        <xdr:cNvSpPr txBox="1"/>
      </xdr:nvSpPr>
      <xdr:spPr>
        <a:xfrm>
          <a:off x="863111" y="63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117885</xdr:rowOff>
    </xdr:from>
    <xdr:to>
      <xdr:col>24</xdr:col>
      <xdr:colOff>63500</xdr:colOff>
      <xdr:row>55</xdr:row>
      <xdr:rowOff>4336</xdr:rowOff>
    </xdr:to>
    <xdr:cxnSp macro="">
      <xdr:nvCxnSpPr>
        <xdr:cNvPr id="121" name="直線コネクタ 120"/>
        <xdr:cNvCxnSpPr/>
      </xdr:nvCxnSpPr>
      <xdr:spPr>
        <a:xfrm flipV="1">
          <a:off x="3797300" y="9376185"/>
          <a:ext cx="8382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171312</xdr:rowOff>
    </xdr:from>
    <xdr:to>
      <xdr:col>19</xdr:col>
      <xdr:colOff>177800</xdr:colOff>
      <xdr:row>55</xdr:row>
      <xdr:rowOff>4336</xdr:rowOff>
    </xdr:to>
    <xdr:cxnSp macro="">
      <xdr:nvCxnSpPr>
        <xdr:cNvPr id="124" name="直線コネクタ 123"/>
        <xdr:cNvCxnSpPr/>
      </xdr:nvCxnSpPr>
      <xdr:spPr>
        <a:xfrm>
          <a:off x="2908300" y="9429612"/>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145252</xdr:rowOff>
    </xdr:from>
    <xdr:to>
      <xdr:col>15</xdr:col>
      <xdr:colOff>50800</xdr:colOff>
      <xdr:row>54</xdr:row>
      <xdr:rowOff>171312</xdr:rowOff>
    </xdr:to>
    <xdr:cxnSp macro="">
      <xdr:nvCxnSpPr>
        <xdr:cNvPr id="127" name="直線コネクタ 126"/>
        <xdr:cNvCxnSpPr/>
      </xdr:nvCxnSpPr>
      <xdr:spPr>
        <a:xfrm>
          <a:off x="2019300" y="940355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145252</xdr:rowOff>
    </xdr:from>
    <xdr:to>
      <xdr:col>10</xdr:col>
      <xdr:colOff>114300</xdr:colOff>
      <xdr:row>55</xdr:row>
      <xdr:rowOff>160110</xdr:rowOff>
    </xdr:to>
    <xdr:cxnSp macro="">
      <xdr:nvCxnSpPr>
        <xdr:cNvPr id="130" name="直線コネクタ 129"/>
        <xdr:cNvCxnSpPr/>
      </xdr:nvCxnSpPr>
      <xdr:spPr>
        <a:xfrm flipV="1">
          <a:off x="1130300" y="9403552"/>
          <a:ext cx="889000" cy="1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67085</xdr:rowOff>
    </xdr:from>
    <xdr:to>
      <xdr:col>24</xdr:col>
      <xdr:colOff>114300</xdr:colOff>
      <xdr:row>54</xdr:row>
      <xdr:rowOff>168685</xdr:rowOff>
    </xdr:to>
    <xdr:sp macro="" textlink="">
      <xdr:nvSpPr>
        <xdr:cNvPr id="140" name="楕円 139"/>
        <xdr:cNvSpPr/>
      </xdr:nvSpPr>
      <xdr:spPr>
        <a:xfrm>
          <a:off x="4584700" y="93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89962</xdr:rowOff>
    </xdr:from>
    <xdr:ext cx="534377" cy="259045"/>
    <xdr:sp macro="" textlink="">
      <xdr:nvSpPr>
        <xdr:cNvPr id="141" name="物件費該当値テキスト"/>
        <xdr:cNvSpPr txBox="1"/>
      </xdr:nvSpPr>
      <xdr:spPr>
        <a:xfrm>
          <a:off x="4686300" y="917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124986</xdr:rowOff>
    </xdr:from>
    <xdr:to>
      <xdr:col>20</xdr:col>
      <xdr:colOff>38100</xdr:colOff>
      <xdr:row>55</xdr:row>
      <xdr:rowOff>55136</xdr:rowOff>
    </xdr:to>
    <xdr:sp macro="" textlink="">
      <xdr:nvSpPr>
        <xdr:cNvPr id="142" name="楕円 141"/>
        <xdr:cNvSpPr/>
      </xdr:nvSpPr>
      <xdr:spPr>
        <a:xfrm>
          <a:off x="3746500" y="93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71663</xdr:rowOff>
    </xdr:from>
    <xdr:ext cx="534377" cy="259045"/>
    <xdr:sp macro="" textlink="">
      <xdr:nvSpPr>
        <xdr:cNvPr id="143" name="テキスト ボックス 142"/>
        <xdr:cNvSpPr txBox="1"/>
      </xdr:nvSpPr>
      <xdr:spPr>
        <a:xfrm>
          <a:off x="3530111" y="91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120512</xdr:rowOff>
    </xdr:from>
    <xdr:to>
      <xdr:col>15</xdr:col>
      <xdr:colOff>101600</xdr:colOff>
      <xdr:row>55</xdr:row>
      <xdr:rowOff>50662</xdr:rowOff>
    </xdr:to>
    <xdr:sp macro="" textlink="">
      <xdr:nvSpPr>
        <xdr:cNvPr id="144" name="楕円 143"/>
        <xdr:cNvSpPr/>
      </xdr:nvSpPr>
      <xdr:spPr>
        <a:xfrm>
          <a:off x="2857500" y="93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67189</xdr:rowOff>
    </xdr:from>
    <xdr:ext cx="534377" cy="259045"/>
    <xdr:sp macro="" textlink="">
      <xdr:nvSpPr>
        <xdr:cNvPr id="145" name="テキスト ボックス 144"/>
        <xdr:cNvSpPr txBox="1"/>
      </xdr:nvSpPr>
      <xdr:spPr>
        <a:xfrm>
          <a:off x="2641111" y="91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94452</xdr:rowOff>
    </xdr:from>
    <xdr:to>
      <xdr:col>10</xdr:col>
      <xdr:colOff>165100</xdr:colOff>
      <xdr:row>55</xdr:row>
      <xdr:rowOff>24602</xdr:rowOff>
    </xdr:to>
    <xdr:sp macro="" textlink="">
      <xdr:nvSpPr>
        <xdr:cNvPr id="146" name="楕円 145"/>
        <xdr:cNvSpPr/>
      </xdr:nvSpPr>
      <xdr:spPr>
        <a:xfrm>
          <a:off x="1968500" y="9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15729</xdr:rowOff>
    </xdr:from>
    <xdr:ext cx="534377" cy="259045"/>
    <xdr:sp macro="" textlink="">
      <xdr:nvSpPr>
        <xdr:cNvPr id="147" name="テキスト ボックス 146"/>
        <xdr:cNvSpPr txBox="1"/>
      </xdr:nvSpPr>
      <xdr:spPr>
        <a:xfrm>
          <a:off x="1752111" y="94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109310</xdr:rowOff>
    </xdr:from>
    <xdr:to>
      <xdr:col>6</xdr:col>
      <xdr:colOff>38100</xdr:colOff>
      <xdr:row>56</xdr:row>
      <xdr:rowOff>39460</xdr:rowOff>
    </xdr:to>
    <xdr:sp macro="" textlink="">
      <xdr:nvSpPr>
        <xdr:cNvPr id="148" name="楕円 147"/>
        <xdr:cNvSpPr/>
      </xdr:nvSpPr>
      <xdr:spPr>
        <a:xfrm>
          <a:off x="1079500" y="95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30587</xdr:rowOff>
    </xdr:from>
    <xdr:ext cx="534377" cy="259045"/>
    <xdr:sp macro="" textlink="">
      <xdr:nvSpPr>
        <xdr:cNvPr id="149" name="テキスト ボックス 148"/>
        <xdr:cNvSpPr txBox="1"/>
      </xdr:nvSpPr>
      <xdr:spPr>
        <a:xfrm>
          <a:off x="863111" y="963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169601</xdr:rowOff>
    </xdr:from>
    <xdr:to>
      <xdr:col>24</xdr:col>
      <xdr:colOff>63500</xdr:colOff>
      <xdr:row>75</xdr:row>
      <xdr:rowOff>81544</xdr:rowOff>
    </xdr:to>
    <xdr:cxnSp macro="">
      <xdr:nvCxnSpPr>
        <xdr:cNvPr id="176" name="直線コネクタ 175"/>
        <xdr:cNvCxnSpPr/>
      </xdr:nvCxnSpPr>
      <xdr:spPr>
        <a:xfrm>
          <a:off x="3797300" y="12856901"/>
          <a:ext cx="8382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169601</xdr:rowOff>
    </xdr:from>
    <xdr:to>
      <xdr:col>19</xdr:col>
      <xdr:colOff>177800</xdr:colOff>
      <xdr:row>75</xdr:row>
      <xdr:rowOff>163612</xdr:rowOff>
    </xdr:to>
    <xdr:cxnSp macro="">
      <xdr:nvCxnSpPr>
        <xdr:cNvPr id="179" name="直線コネクタ 178"/>
        <xdr:cNvCxnSpPr/>
      </xdr:nvCxnSpPr>
      <xdr:spPr>
        <a:xfrm flipV="1">
          <a:off x="2908300" y="12856901"/>
          <a:ext cx="889000" cy="1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126212</xdr:rowOff>
    </xdr:from>
    <xdr:to>
      <xdr:col>15</xdr:col>
      <xdr:colOff>50800</xdr:colOff>
      <xdr:row>75</xdr:row>
      <xdr:rowOff>163612</xdr:rowOff>
    </xdr:to>
    <xdr:cxnSp macro="">
      <xdr:nvCxnSpPr>
        <xdr:cNvPr id="182" name="直線コネクタ 181"/>
        <xdr:cNvCxnSpPr/>
      </xdr:nvCxnSpPr>
      <xdr:spPr>
        <a:xfrm>
          <a:off x="2019300" y="12984962"/>
          <a:ext cx="889000" cy="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126212</xdr:rowOff>
    </xdr:from>
    <xdr:to>
      <xdr:col>10</xdr:col>
      <xdr:colOff>114300</xdr:colOff>
      <xdr:row>75</xdr:row>
      <xdr:rowOff>136408</xdr:rowOff>
    </xdr:to>
    <xdr:cxnSp macro="">
      <xdr:nvCxnSpPr>
        <xdr:cNvPr id="185" name="直線コネクタ 184"/>
        <xdr:cNvCxnSpPr/>
      </xdr:nvCxnSpPr>
      <xdr:spPr>
        <a:xfrm flipV="1">
          <a:off x="1130300" y="12984962"/>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30744</xdr:rowOff>
    </xdr:from>
    <xdr:to>
      <xdr:col>24</xdr:col>
      <xdr:colOff>114300</xdr:colOff>
      <xdr:row>75</xdr:row>
      <xdr:rowOff>132344</xdr:rowOff>
    </xdr:to>
    <xdr:sp macro="" textlink="">
      <xdr:nvSpPr>
        <xdr:cNvPr id="195" name="楕円 194"/>
        <xdr:cNvSpPr/>
      </xdr:nvSpPr>
      <xdr:spPr>
        <a:xfrm>
          <a:off x="45847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53621</xdr:rowOff>
    </xdr:from>
    <xdr:ext cx="534377" cy="259045"/>
    <xdr:sp macro="" textlink="">
      <xdr:nvSpPr>
        <xdr:cNvPr id="196" name="維持補修費該当値テキスト"/>
        <xdr:cNvSpPr txBox="1"/>
      </xdr:nvSpPr>
      <xdr:spPr>
        <a:xfrm>
          <a:off x="4686300" y="1274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118801</xdr:rowOff>
    </xdr:from>
    <xdr:to>
      <xdr:col>20</xdr:col>
      <xdr:colOff>38100</xdr:colOff>
      <xdr:row>75</xdr:row>
      <xdr:rowOff>48951</xdr:rowOff>
    </xdr:to>
    <xdr:sp macro="" textlink="">
      <xdr:nvSpPr>
        <xdr:cNvPr id="197" name="楕円 196"/>
        <xdr:cNvSpPr/>
      </xdr:nvSpPr>
      <xdr:spPr>
        <a:xfrm>
          <a:off x="3746500" y="128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65478</xdr:rowOff>
    </xdr:from>
    <xdr:ext cx="534377" cy="259045"/>
    <xdr:sp macro="" textlink="">
      <xdr:nvSpPr>
        <xdr:cNvPr id="198" name="テキスト ボックス 197"/>
        <xdr:cNvSpPr txBox="1"/>
      </xdr:nvSpPr>
      <xdr:spPr>
        <a:xfrm>
          <a:off x="3530111" y="125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112812</xdr:rowOff>
    </xdr:from>
    <xdr:to>
      <xdr:col>15</xdr:col>
      <xdr:colOff>101600</xdr:colOff>
      <xdr:row>76</xdr:row>
      <xdr:rowOff>42962</xdr:rowOff>
    </xdr:to>
    <xdr:sp macro="" textlink="">
      <xdr:nvSpPr>
        <xdr:cNvPr id="199" name="楕円 198"/>
        <xdr:cNvSpPr/>
      </xdr:nvSpPr>
      <xdr:spPr>
        <a:xfrm>
          <a:off x="2857500" y="1297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59489</xdr:rowOff>
    </xdr:from>
    <xdr:ext cx="534377" cy="259045"/>
    <xdr:sp macro="" textlink="">
      <xdr:nvSpPr>
        <xdr:cNvPr id="200" name="テキスト ボックス 199"/>
        <xdr:cNvSpPr txBox="1"/>
      </xdr:nvSpPr>
      <xdr:spPr>
        <a:xfrm>
          <a:off x="2641111" y="127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75412</xdr:rowOff>
    </xdr:from>
    <xdr:to>
      <xdr:col>10</xdr:col>
      <xdr:colOff>165100</xdr:colOff>
      <xdr:row>76</xdr:row>
      <xdr:rowOff>5562</xdr:rowOff>
    </xdr:to>
    <xdr:sp macro="" textlink="">
      <xdr:nvSpPr>
        <xdr:cNvPr id="201" name="楕円 200"/>
        <xdr:cNvSpPr/>
      </xdr:nvSpPr>
      <xdr:spPr>
        <a:xfrm>
          <a:off x="1968500" y="129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22089</xdr:rowOff>
    </xdr:from>
    <xdr:ext cx="534377" cy="259045"/>
    <xdr:sp macro="" textlink="">
      <xdr:nvSpPr>
        <xdr:cNvPr id="202" name="テキスト ボックス 201"/>
        <xdr:cNvSpPr txBox="1"/>
      </xdr:nvSpPr>
      <xdr:spPr>
        <a:xfrm>
          <a:off x="1752111" y="127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85608</xdr:rowOff>
    </xdr:from>
    <xdr:to>
      <xdr:col>6</xdr:col>
      <xdr:colOff>38100</xdr:colOff>
      <xdr:row>76</xdr:row>
      <xdr:rowOff>15757</xdr:rowOff>
    </xdr:to>
    <xdr:sp macro="" textlink="">
      <xdr:nvSpPr>
        <xdr:cNvPr id="203" name="楕円 202"/>
        <xdr:cNvSpPr/>
      </xdr:nvSpPr>
      <xdr:spPr>
        <a:xfrm>
          <a:off x="1079500" y="12944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32285</xdr:rowOff>
    </xdr:from>
    <xdr:ext cx="534377" cy="259045"/>
    <xdr:sp macro="" textlink="">
      <xdr:nvSpPr>
        <xdr:cNvPr id="204" name="テキスト ボックス 203"/>
        <xdr:cNvSpPr txBox="1"/>
      </xdr:nvSpPr>
      <xdr:spPr>
        <a:xfrm>
          <a:off x="863111" y="127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27076</xdr:rowOff>
    </xdr:from>
    <xdr:to>
      <xdr:col>24</xdr:col>
      <xdr:colOff>63500</xdr:colOff>
      <xdr:row>96</xdr:row>
      <xdr:rowOff>100411</xdr:rowOff>
    </xdr:to>
    <xdr:cxnSp macro="">
      <xdr:nvCxnSpPr>
        <xdr:cNvPr id="232" name="直線コネクタ 231"/>
        <xdr:cNvCxnSpPr/>
      </xdr:nvCxnSpPr>
      <xdr:spPr>
        <a:xfrm flipV="1">
          <a:off x="3797300" y="16486276"/>
          <a:ext cx="8382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100411</xdr:rowOff>
    </xdr:from>
    <xdr:to>
      <xdr:col>19</xdr:col>
      <xdr:colOff>177800</xdr:colOff>
      <xdr:row>97</xdr:row>
      <xdr:rowOff>46599</xdr:rowOff>
    </xdr:to>
    <xdr:cxnSp macro="">
      <xdr:nvCxnSpPr>
        <xdr:cNvPr id="235" name="直線コネクタ 234"/>
        <xdr:cNvCxnSpPr/>
      </xdr:nvCxnSpPr>
      <xdr:spPr>
        <a:xfrm flipV="1">
          <a:off x="2908300" y="16559611"/>
          <a:ext cx="889000" cy="1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46599</xdr:rowOff>
    </xdr:from>
    <xdr:to>
      <xdr:col>15</xdr:col>
      <xdr:colOff>50800</xdr:colOff>
      <xdr:row>97</xdr:row>
      <xdr:rowOff>57465</xdr:rowOff>
    </xdr:to>
    <xdr:cxnSp macro="">
      <xdr:nvCxnSpPr>
        <xdr:cNvPr id="238" name="直線コネクタ 237"/>
        <xdr:cNvCxnSpPr/>
      </xdr:nvCxnSpPr>
      <xdr:spPr>
        <a:xfrm flipV="1">
          <a:off x="2019300" y="16677249"/>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57465</xdr:rowOff>
    </xdr:from>
    <xdr:to>
      <xdr:col>10</xdr:col>
      <xdr:colOff>114300</xdr:colOff>
      <xdr:row>97</xdr:row>
      <xdr:rowOff>132018</xdr:rowOff>
    </xdr:to>
    <xdr:cxnSp macro="">
      <xdr:nvCxnSpPr>
        <xdr:cNvPr id="241" name="直線コネクタ 240"/>
        <xdr:cNvCxnSpPr/>
      </xdr:nvCxnSpPr>
      <xdr:spPr>
        <a:xfrm flipV="1">
          <a:off x="1130300" y="16688115"/>
          <a:ext cx="889000" cy="7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147726</xdr:rowOff>
    </xdr:from>
    <xdr:to>
      <xdr:col>24</xdr:col>
      <xdr:colOff>114300</xdr:colOff>
      <xdr:row>96</xdr:row>
      <xdr:rowOff>77876</xdr:rowOff>
    </xdr:to>
    <xdr:sp macro="" textlink="">
      <xdr:nvSpPr>
        <xdr:cNvPr id="251" name="楕円 250"/>
        <xdr:cNvSpPr/>
      </xdr:nvSpPr>
      <xdr:spPr>
        <a:xfrm>
          <a:off x="4584700" y="164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126153</xdr:rowOff>
    </xdr:from>
    <xdr:ext cx="534377" cy="259045"/>
    <xdr:sp macro="" textlink="">
      <xdr:nvSpPr>
        <xdr:cNvPr id="252" name="扶助費該当値テキスト"/>
        <xdr:cNvSpPr txBox="1"/>
      </xdr:nvSpPr>
      <xdr:spPr>
        <a:xfrm>
          <a:off x="4686300" y="1641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49611</xdr:rowOff>
    </xdr:from>
    <xdr:to>
      <xdr:col>20</xdr:col>
      <xdr:colOff>38100</xdr:colOff>
      <xdr:row>96</xdr:row>
      <xdr:rowOff>151211</xdr:rowOff>
    </xdr:to>
    <xdr:sp macro="" textlink="">
      <xdr:nvSpPr>
        <xdr:cNvPr id="253" name="楕円 252"/>
        <xdr:cNvSpPr/>
      </xdr:nvSpPr>
      <xdr:spPr>
        <a:xfrm>
          <a:off x="3746500" y="165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142338</xdr:rowOff>
    </xdr:from>
    <xdr:ext cx="534377" cy="259045"/>
    <xdr:sp macro="" textlink="">
      <xdr:nvSpPr>
        <xdr:cNvPr id="254" name="テキスト ボックス 253"/>
        <xdr:cNvSpPr txBox="1"/>
      </xdr:nvSpPr>
      <xdr:spPr>
        <a:xfrm>
          <a:off x="3530111" y="1660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167249</xdr:rowOff>
    </xdr:from>
    <xdr:to>
      <xdr:col>15</xdr:col>
      <xdr:colOff>101600</xdr:colOff>
      <xdr:row>97</xdr:row>
      <xdr:rowOff>97399</xdr:rowOff>
    </xdr:to>
    <xdr:sp macro="" textlink="">
      <xdr:nvSpPr>
        <xdr:cNvPr id="255" name="楕円 254"/>
        <xdr:cNvSpPr/>
      </xdr:nvSpPr>
      <xdr:spPr>
        <a:xfrm>
          <a:off x="2857500" y="166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88526</xdr:rowOff>
    </xdr:from>
    <xdr:ext cx="534377" cy="259045"/>
    <xdr:sp macro="" textlink="">
      <xdr:nvSpPr>
        <xdr:cNvPr id="256" name="テキスト ボックス 255"/>
        <xdr:cNvSpPr txBox="1"/>
      </xdr:nvSpPr>
      <xdr:spPr>
        <a:xfrm>
          <a:off x="2641111" y="1671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6665</xdr:rowOff>
    </xdr:from>
    <xdr:to>
      <xdr:col>10</xdr:col>
      <xdr:colOff>165100</xdr:colOff>
      <xdr:row>97</xdr:row>
      <xdr:rowOff>108265</xdr:rowOff>
    </xdr:to>
    <xdr:sp macro="" textlink="">
      <xdr:nvSpPr>
        <xdr:cNvPr id="257" name="楕円 256"/>
        <xdr:cNvSpPr/>
      </xdr:nvSpPr>
      <xdr:spPr>
        <a:xfrm>
          <a:off x="1968500" y="166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99392</xdr:rowOff>
    </xdr:from>
    <xdr:ext cx="534377" cy="259045"/>
    <xdr:sp macro="" textlink="">
      <xdr:nvSpPr>
        <xdr:cNvPr id="258" name="テキスト ボックス 257"/>
        <xdr:cNvSpPr txBox="1"/>
      </xdr:nvSpPr>
      <xdr:spPr>
        <a:xfrm>
          <a:off x="1752111" y="167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81218</xdr:rowOff>
    </xdr:from>
    <xdr:to>
      <xdr:col>6</xdr:col>
      <xdr:colOff>38100</xdr:colOff>
      <xdr:row>98</xdr:row>
      <xdr:rowOff>11368</xdr:rowOff>
    </xdr:to>
    <xdr:sp macro="" textlink="">
      <xdr:nvSpPr>
        <xdr:cNvPr id="259" name="楕円 258"/>
        <xdr:cNvSpPr/>
      </xdr:nvSpPr>
      <xdr:spPr>
        <a:xfrm>
          <a:off x="1079500" y="167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2495</xdr:rowOff>
    </xdr:from>
    <xdr:ext cx="534377" cy="259045"/>
    <xdr:sp macro="" textlink="">
      <xdr:nvSpPr>
        <xdr:cNvPr id="260" name="テキスト ボックス 259"/>
        <xdr:cNvSpPr txBox="1"/>
      </xdr:nvSpPr>
      <xdr:spPr>
        <a:xfrm>
          <a:off x="863111" y="168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147879</xdr:rowOff>
    </xdr:from>
    <xdr:to>
      <xdr:col>55</xdr:col>
      <xdr:colOff>0</xdr:colOff>
      <xdr:row>35</xdr:row>
      <xdr:rowOff>49390</xdr:rowOff>
    </xdr:to>
    <xdr:cxnSp macro="">
      <xdr:nvCxnSpPr>
        <xdr:cNvPr id="289" name="直線コネクタ 288"/>
        <xdr:cNvCxnSpPr/>
      </xdr:nvCxnSpPr>
      <xdr:spPr>
        <a:xfrm flipV="1">
          <a:off x="9639300" y="5805729"/>
          <a:ext cx="838200" cy="24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49390</xdr:rowOff>
    </xdr:from>
    <xdr:to>
      <xdr:col>50</xdr:col>
      <xdr:colOff>114300</xdr:colOff>
      <xdr:row>35</xdr:row>
      <xdr:rowOff>145809</xdr:rowOff>
    </xdr:to>
    <xdr:cxnSp macro="">
      <xdr:nvCxnSpPr>
        <xdr:cNvPr id="292" name="直線コネクタ 291"/>
        <xdr:cNvCxnSpPr/>
      </xdr:nvCxnSpPr>
      <xdr:spPr>
        <a:xfrm flipV="1">
          <a:off x="8750300" y="6050140"/>
          <a:ext cx="889000" cy="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145809</xdr:rowOff>
    </xdr:from>
    <xdr:to>
      <xdr:col>45</xdr:col>
      <xdr:colOff>177800</xdr:colOff>
      <xdr:row>35</xdr:row>
      <xdr:rowOff>162077</xdr:rowOff>
    </xdr:to>
    <xdr:cxnSp macro="">
      <xdr:nvCxnSpPr>
        <xdr:cNvPr id="295" name="直線コネクタ 294"/>
        <xdr:cNvCxnSpPr/>
      </xdr:nvCxnSpPr>
      <xdr:spPr>
        <a:xfrm flipV="1">
          <a:off x="7861300" y="6146559"/>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162077</xdr:rowOff>
    </xdr:from>
    <xdr:to>
      <xdr:col>41</xdr:col>
      <xdr:colOff>50800</xdr:colOff>
      <xdr:row>36</xdr:row>
      <xdr:rowOff>29972</xdr:rowOff>
    </xdr:to>
    <xdr:cxnSp macro="">
      <xdr:nvCxnSpPr>
        <xdr:cNvPr id="298" name="直線コネクタ 297"/>
        <xdr:cNvCxnSpPr/>
      </xdr:nvCxnSpPr>
      <xdr:spPr>
        <a:xfrm flipV="1">
          <a:off x="6972300" y="6162827"/>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97079</xdr:rowOff>
    </xdr:from>
    <xdr:to>
      <xdr:col>55</xdr:col>
      <xdr:colOff>50800</xdr:colOff>
      <xdr:row>34</xdr:row>
      <xdr:rowOff>27229</xdr:rowOff>
    </xdr:to>
    <xdr:sp macro="" textlink="">
      <xdr:nvSpPr>
        <xdr:cNvPr id="308" name="楕円 307"/>
        <xdr:cNvSpPr/>
      </xdr:nvSpPr>
      <xdr:spPr>
        <a:xfrm>
          <a:off x="10426700" y="57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119956</xdr:rowOff>
    </xdr:from>
    <xdr:ext cx="534377" cy="259045"/>
    <xdr:sp macro="" textlink="">
      <xdr:nvSpPr>
        <xdr:cNvPr id="309" name="補助費等該当値テキスト"/>
        <xdr:cNvSpPr txBox="1"/>
      </xdr:nvSpPr>
      <xdr:spPr>
        <a:xfrm>
          <a:off x="10528300" y="56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170040</xdr:rowOff>
    </xdr:from>
    <xdr:to>
      <xdr:col>50</xdr:col>
      <xdr:colOff>165100</xdr:colOff>
      <xdr:row>35</xdr:row>
      <xdr:rowOff>100190</xdr:rowOff>
    </xdr:to>
    <xdr:sp macro="" textlink="">
      <xdr:nvSpPr>
        <xdr:cNvPr id="310" name="楕円 309"/>
        <xdr:cNvSpPr/>
      </xdr:nvSpPr>
      <xdr:spPr>
        <a:xfrm>
          <a:off x="9588500" y="59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116717</xdr:rowOff>
    </xdr:from>
    <xdr:ext cx="534377" cy="259045"/>
    <xdr:sp macro="" textlink="">
      <xdr:nvSpPr>
        <xdr:cNvPr id="311" name="テキスト ボックス 310"/>
        <xdr:cNvSpPr txBox="1"/>
      </xdr:nvSpPr>
      <xdr:spPr>
        <a:xfrm>
          <a:off x="9372111" y="577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95009</xdr:rowOff>
    </xdr:from>
    <xdr:to>
      <xdr:col>46</xdr:col>
      <xdr:colOff>38100</xdr:colOff>
      <xdr:row>36</xdr:row>
      <xdr:rowOff>25159</xdr:rowOff>
    </xdr:to>
    <xdr:sp macro="" textlink="">
      <xdr:nvSpPr>
        <xdr:cNvPr id="312" name="楕円 311"/>
        <xdr:cNvSpPr/>
      </xdr:nvSpPr>
      <xdr:spPr>
        <a:xfrm>
          <a:off x="8699500" y="60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41686</xdr:rowOff>
    </xdr:from>
    <xdr:ext cx="534377" cy="259045"/>
    <xdr:sp macro="" textlink="">
      <xdr:nvSpPr>
        <xdr:cNvPr id="313" name="テキスト ボックス 312"/>
        <xdr:cNvSpPr txBox="1"/>
      </xdr:nvSpPr>
      <xdr:spPr>
        <a:xfrm>
          <a:off x="8483111" y="587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111277</xdr:rowOff>
    </xdr:from>
    <xdr:to>
      <xdr:col>41</xdr:col>
      <xdr:colOff>101600</xdr:colOff>
      <xdr:row>36</xdr:row>
      <xdr:rowOff>41427</xdr:rowOff>
    </xdr:to>
    <xdr:sp macro="" textlink="">
      <xdr:nvSpPr>
        <xdr:cNvPr id="314" name="楕円 313"/>
        <xdr:cNvSpPr/>
      </xdr:nvSpPr>
      <xdr:spPr>
        <a:xfrm>
          <a:off x="7810500" y="61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57954</xdr:rowOff>
    </xdr:from>
    <xdr:ext cx="534377" cy="259045"/>
    <xdr:sp macro="" textlink="">
      <xdr:nvSpPr>
        <xdr:cNvPr id="315" name="テキスト ボックス 314"/>
        <xdr:cNvSpPr txBox="1"/>
      </xdr:nvSpPr>
      <xdr:spPr>
        <a:xfrm>
          <a:off x="7594111" y="58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16" name="楕円 315"/>
        <xdr:cNvSpPr/>
      </xdr:nvSpPr>
      <xdr:spPr>
        <a:xfrm>
          <a:off x="6921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71899</xdr:rowOff>
    </xdr:from>
    <xdr:ext cx="534377" cy="259045"/>
    <xdr:sp macro="" textlink="">
      <xdr:nvSpPr>
        <xdr:cNvPr id="317" name="テキスト ボックス 316"/>
        <xdr:cNvSpPr txBox="1"/>
      </xdr:nvSpPr>
      <xdr:spPr>
        <a:xfrm>
          <a:off x="6705111" y="62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113237</xdr:rowOff>
    </xdr:from>
    <xdr:to>
      <xdr:col>55</xdr:col>
      <xdr:colOff>0</xdr:colOff>
      <xdr:row>57</xdr:row>
      <xdr:rowOff>125285</xdr:rowOff>
    </xdr:to>
    <xdr:cxnSp macro="">
      <xdr:nvCxnSpPr>
        <xdr:cNvPr id="344" name="直線コネクタ 343"/>
        <xdr:cNvCxnSpPr/>
      </xdr:nvCxnSpPr>
      <xdr:spPr>
        <a:xfrm flipV="1">
          <a:off x="9639300" y="9885887"/>
          <a:ext cx="8382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107486</xdr:rowOff>
    </xdr:from>
    <xdr:to>
      <xdr:col>50</xdr:col>
      <xdr:colOff>114300</xdr:colOff>
      <xdr:row>57</xdr:row>
      <xdr:rowOff>125285</xdr:rowOff>
    </xdr:to>
    <xdr:cxnSp macro="">
      <xdr:nvCxnSpPr>
        <xdr:cNvPr id="347" name="直線コネクタ 346"/>
        <xdr:cNvCxnSpPr/>
      </xdr:nvCxnSpPr>
      <xdr:spPr>
        <a:xfrm>
          <a:off x="8750300" y="9880136"/>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107486</xdr:rowOff>
    </xdr:from>
    <xdr:to>
      <xdr:col>45</xdr:col>
      <xdr:colOff>177800</xdr:colOff>
      <xdr:row>57</xdr:row>
      <xdr:rowOff>123666</xdr:rowOff>
    </xdr:to>
    <xdr:cxnSp macro="">
      <xdr:nvCxnSpPr>
        <xdr:cNvPr id="350" name="直線コネクタ 349"/>
        <xdr:cNvCxnSpPr/>
      </xdr:nvCxnSpPr>
      <xdr:spPr>
        <a:xfrm flipV="1">
          <a:off x="7861300" y="9880136"/>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163716</xdr:rowOff>
    </xdr:from>
    <xdr:to>
      <xdr:col>41</xdr:col>
      <xdr:colOff>50800</xdr:colOff>
      <xdr:row>57</xdr:row>
      <xdr:rowOff>123666</xdr:rowOff>
    </xdr:to>
    <xdr:cxnSp macro="">
      <xdr:nvCxnSpPr>
        <xdr:cNvPr id="353" name="直線コネクタ 352"/>
        <xdr:cNvCxnSpPr/>
      </xdr:nvCxnSpPr>
      <xdr:spPr>
        <a:xfrm>
          <a:off x="6972300" y="9764916"/>
          <a:ext cx="889000" cy="1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62437</xdr:rowOff>
    </xdr:from>
    <xdr:to>
      <xdr:col>55</xdr:col>
      <xdr:colOff>50800</xdr:colOff>
      <xdr:row>57</xdr:row>
      <xdr:rowOff>164037</xdr:rowOff>
    </xdr:to>
    <xdr:sp macro="" textlink="">
      <xdr:nvSpPr>
        <xdr:cNvPr id="363" name="楕円 362"/>
        <xdr:cNvSpPr/>
      </xdr:nvSpPr>
      <xdr:spPr>
        <a:xfrm>
          <a:off x="10426700" y="98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74485</xdr:rowOff>
    </xdr:from>
    <xdr:to>
      <xdr:col>50</xdr:col>
      <xdr:colOff>165100</xdr:colOff>
      <xdr:row>58</xdr:row>
      <xdr:rowOff>4635</xdr:rowOff>
    </xdr:to>
    <xdr:sp macro="" textlink="">
      <xdr:nvSpPr>
        <xdr:cNvPr id="365" name="楕円 364"/>
        <xdr:cNvSpPr/>
      </xdr:nvSpPr>
      <xdr:spPr>
        <a:xfrm>
          <a:off x="9588500" y="98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167212</xdr:rowOff>
    </xdr:from>
    <xdr:ext cx="534377" cy="259045"/>
    <xdr:sp macro="" textlink="">
      <xdr:nvSpPr>
        <xdr:cNvPr id="366" name="テキスト ボックス 365"/>
        <xdr:cNvSpPr txBox="1"/>
      </xdr:nvSpPr>
      <xdr:spPr>
        <a:xfrm>
          <a:off x="9372111" y="993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56686</xdr:rowOff>
    </xdr:from>
    <xdr:to>
      <xdr:col>46</xdr:col>
      <xdr:colOff>38100</xdr:colOff>
      <xdr:row>57</xdr:row>
      <xdr:rowOff>158286</xdr:rowOff>
    </xdr:to>
    <xdr:sp macro="" textlink="">
      <xdr:nvSpPr>
        <xdr:cNvPr id="367" name="楕円 366"/>
        <xdr:cNvSpPr/>
      </xdr:nvSpPr>
      <xdr:spPr>
        <a:xfrm>
          <a:off x="8699500" y="98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149413</xdr:rowOff>
    </xdr:from>
    <xdr:ext cx="534377" cy="259045"/>
    <xdr:sp macro="" textlink="">
      <xdr:nvSpPr>
        <xdr:cNvPr id="368" name="テキスト ボックス 367"/>
        <xdr:cNvSpPr txBox="1"/>
      </xdr:nvSpPr>
      <xdr:spPr>
        <a:xfrm>
          <a:off x="8483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72866</xdr:rowOff>
    </xdr:from>
    <xdr:to>
      <xdr:col>41</xdr:col>
      <xdr:colOff>101600</xdr:colOff>
      <xdr:row>58</xdr:row>
      <xdr:rowOff>3016</xdr:rowOff>
    </xdr:to>
    <xdr:sp macro="" textlink="">
      <xdr:nvSpPr>
        <xdr:cNvPr id="369" name="楕円 368"/>
        <xdr:cNvSpPr/>
      </xdr:nvSpPr>
      <xdr:spPr>
        <a:xfrm>
          <a:off x="7810500" y="98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165593</xdr:rowOff>
    </xdr:from>
    <xdr:ext cx="534377" cy="259045"/>
    <xdr:sp macro="" textlink="">
      <xdr:nvSpPr>
        <xdr:cNvPr id="370" name="テキスト ボックス 369"/>
        <xdr:cNvSpPr txBox="1"/>
      </xdr:nvSpPr>
      <xdr:spPr>
        <a:xfrm>
          <a:off x="7594111" y="99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112916</xdr:rowOff>
    </xdr:from>
    <xdr:to>
      <xdr:col>36</xdr:col>
      <xdr:colOff>165100</xdr:colOff>
      <xdr:row>57</xdr:row>
      <xdr:rowOff>43066</xdr:rowOff>
    </xdr:to>
    <xdr:sp macro="" textlink="">
      <xdr:nvSpPr>
        <xdr:cNvPr id="371" name="楕円 370"/>
        <xdr:cNvSpPr/>
      </xdr:nvSpPr>
      <xdr:spPr>
        <a:xfrm>
          <a:off x="6921500" y="97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59593</xdr:rowOff>
    </xdr:from>
    <xdr:ext cx="534377" cy="259045"/>
    <xdr:sp macro="" textlink="">
      <xdr:nvSpPr>
        <xdr:cNvPr id="372" name="テキスト ボックス 371"/>
        <xdr:cNvSpPr txBox="1"/>
      </xdr:nvSpPr>
      <xdr:spPr>
        <a:xfrm>
          <a:off x="6705111" y="948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168858</xdr:rowOff>
    </xdr:from>
    <xdr:to>
      <xdr:col>55</xdr:col>
      <xdr:colOff>0</xdr:colOff>
      <xdr:row>78</xdr:row>
      <xdr:rowOff>4335</xdr:rowOff>
    </xdr:to>
    <xdr:cxnSp macro="">
      <xdr:nvCxnSpPr>
        <xdr:cNvPr id="397" name="直線コネクタ 396"/>
        <xdr:cNvCxnSpPr/>
      </xdr:nvCxnSpPr>
      <xdr:spPr>
        <a:xfrm>
          <a:off x="9639300" y="13370508"/>
          <a:ext cx="8382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78880</xdr:rowOff>
    </xdr:from>
    <xdr:to>
      <xdr:col>50</xdr:col>
      <xdr:colOff>114300</xdr:colOff>
      <xdr:row>77</xdr:row>
      <xdr:rowOff>168858</xdr:rowOff>
    </xdr:to>
    <xdr:cxnSp macro="">
      <xdr:nvCxnSpPr>
        <xdr:cNvPr id="400" name="直線コネクタ 399"/>
        <xdr:cNvCxnSpPr/>
      </xdr:nvCxnSpPr>
      <xdr:spPr>
        <a:xfrm>
          <a:off x="8750300" y="13280530"/>
          <a:ext cx="889000" cy="8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71526</xdr:rowOff>
    </xdr:from>
    <xdr:to>
      <xdr:col>45</xdr:col>
      <xdr:colOff>177800</xdr:colOff>
      <xdr:row>77</xdr:row>
      <xdr:rowOff>78880</xdr:rowOff>
    </xdr:to>
    <xdr:cxnSp macro="">
      <xdr:nvCxnSpPr>
        <xdr:cNvPr id="403" name="直線コネクタ 402"/>
        <xdr:cNvCxnSpPr/>
      </xdr:nvCxnSpPr>
      <xdr:spPr>
        <a:xfrm>
          <a:off x="7861300" y="13273176"/>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124985</xdr:rowOff>
    </xdr:from>
    <xdr:to>
      <xdr:col>55</xdr:col>
      <xdr:colOff>50800</xdr:colOff>
      <xdr:row>78</xdr:row>
      <xdr:rowOff>55135</xdr:rowOff>
    </xdr:to>
    <xdr:sp macro="" textlink="">
      <xdr:nvSpPr>
        <xdr:cNvPr id="413" name="楕円 412"/>
        <xdr:cNvSpPr/>
      </xdr:nvSpPr>
      <xdr:spPr>
        <a:xfrm>
          <a:off x="10426700" y="133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50520</xdr:rowOff>
    </xdr:from>
    <xdr:ext cx="469744" cy="259045"/>
    <xdr:sp macro="" textlink="">
      <xdr:nvSpPr>
        <xdr:cNvPr id="414" name="普通建設事業費 （ うち新規整備　）該当値テキスト"/>
        <xdr:cNvSpPr txBox="1"/>
      </xdr:nvSpPr>
      <xdr:spPr>
        <a:xfrm>
          <a:off x="10528300" y="1325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118058</xdr:rowOff>
    </xdr:from>
    <xdr:to>
      <xdr:col>50</xdr:col>
      <xdr:colOff>165100</xdr:colOff>
      <xdr:row>78</xdr:row>
      <xdr:rowOff>48208</xdr:rowOff>
    </xdr:to>
    <xdr:sp macro="" textlink="">
      <xdr:nvSpPr>
        <xdr:cNvPr id="415" name="楕円 414"/>
        <xdr:cNvSpPr/>
      </xdr:nvSpPr>
      <xdr:spPr>
        <a:xfrm>
          <a:off x="9588500" y="133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39335</xdr:rowOff>
    </xdr:from>
    <xdr:ext cx="469744" cy="259045"/>
    <xdr:sp macro="" textlink="">
      <xdr:nvSpPr>
        <xdr:cNvPr id="416" name="テキスト ボックス 415"/>
        <xdr:cNvSpPr txBox="1"/>
      </xdr:nvSpPr>
      <xdr:spPr>
        <a:xfrm>
          <a:off x="9404428" y="1341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28080</xdr:rowOff>
    </xdr:from>
    <xdr:to>
      <xdr:col>46</xdr:col>
      <xdr:colOff>38100</xdr:colOff>
      <xdr:row>77</xdr:row>
      <xdr:rowOff>129680</xdr:rowOff>
    </xdr:to>
    <xdr:sp macro="" textlink="">
      <xdr:nvSpPr>
        <xdr:cNvPr id="417" name="楕円 416"/>
        <xdr:cNvSpPr/>
      </xdr:nvSpPr>
      <xdr:spPr>
        <a:xfrm>
          <a:off x="8699500" y="132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146207</xdr:rowOff>
    </xdr:from>
    <xdr:ext cx="534377" cy="259045"/>
    <xdr:sp macro="" textlink="">
      <xdr:nvSpPr>
        <xdr:cNvPr id="418" name="テキスト ボックス 417"/>
        <xdr:cNvSpPr txBox="1"/>
      </xdr:nvSpPr>
      <xdr:spPr>
        <a:xfrm>
          <a:off x="8483111" y="130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20726</xdr:rowOff>
    </xdr:from>
    <xdr:to>
      <xdr:col>41</xdr:col>
      <xdr:colOff>101600</xdr:colOff>
      <xdr:row>77</xdr:row>
      <xdr:rowOff>122326</xdr:rowOff>
    </xdr:to>
    <xdr:sp macro="" textlink="">
      <xdr:nvSpPr>
        <xdr:cNvPr id="419" name="楕円 418"/>
        <xdr:cNvSpPr/>
      </xdr:nvSpPr>
      <xdr:spPr>
        <a:xfrm>
          <a:off x="7810500" y="132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113453</xdr:rowOff>
    </xdr:from>
    <xdr:ext cx="534377" cy="259045"/>
    <xdr:sp macro="" textlink="">
      <xdr:nvSpPr>
        <xdr:cNvPr id="420" name="テキスト ボックス 419"/>
        <xdr:cNvSpPr txBox="1"/>
      </xdr:nvSpPr>
      <xdr:spPr>
        <a:xfrm>
          <a:off x="7594111" y="1331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152403</xdr:rowOff>
    </xdr:from>
    <xdr:to>
      <xdr:col>55</xdr:col>
      <xdr:colOff>0</xdr:colOff>
      <xdr:row>96</xdr:row>
      <xdr:rowOff>32976</xdr:rowOff>
    </xdr:to>
    <xdr:cxnSp macro="">
      <xdr:nvCxnSpPr>
        <xdr:cNvPr id="451" name="直線コネクタ 450"/>
        <xdr:cNvCxnSpPr/>
      </xdr:nvCxnSpPr>
      <xdr:spPr>
        <a:xfrm flipV="1">
          <a:off x="9639300" y="16440153"/>
          <a:ext cx="838200" cy="5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32976</xdr:rowOff>
    </xdr:from>
    <xdr:to>
      <xdr:col>50</xdr:col>
      <xdr:colOff>114300</xdr:colOff>
      <xdr:row>97</xdr:row>
      <xdr:rowOff>96168</xdr:rowOff>
    </xdr:to>
    <xdr:cxnSp macro="">
      <xdr:nvCxnSpPr>
        <xdr:cNvPr id="454" name="直線コネクタ 453"/>
        <xdr:cNvCxnSpPr/>
      </xdr:nvCxnSpPr>
      <xdr:spPr>
        <a:xfrm flipV="1">
          <a:off x="8750300" y="16492176"/>
          <a:ext cx="889000" cy="2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96168</xdr:rowOff>
    </xdr:from>
    <xdr:to>
      <xdr:col>45</xdr:col>
      <xdr:colOff>177800</xdr:colOff>
      <xdr:row>98</xdr:row>
      <xdr:rowOff>51868</xdr:rowOff>
    </xdr:to>
    <xdr:cxnSp macro="">
      <xdr:nvCxnSpPr>
        <xdr:cNvPr id="457" name="直線コネクタ 456"/>
        <xdr:cNvCxnSpPr/>
      </xdr:nvCxnSpPr>
      <xdr:spPr>
        <a:xfrm flipV="1">
          <a:off x="7861300" y="16726818"/>
          <a:ext cx="889000" cy="1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101603</xdr:rowOff>
    </xdr:from>
    <xdr:to>
      <xdr:col>55</xdr:col>
      <xdr:colOff>50800</xdr:colOff>
      <xdr:row>96</xdr:row>
      <xdr:rowOff>31753</xdr:rowOff>
    </xdr:to>
    <xdr:sp macro="" textlink="">
      <xdr:nvSpPr>
        <xdr:cNvPr id="467" name="楕円 466"/>
        <xdr:cNvSpPr/>
      </xdr:nvSpPr>
      <xdr:spPr>
        <a:xfrm>
          <a:off x="10426700" y="163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124480</xdr:rowOff>
    </xdr:from>
    <xdr:ext cx="534377" cy="259045"/>
    <xdr:sp macro="" textlink="">
      <xdr:nvSpPr>
        <xdr:cNvPr id="468" name="普通建設事業費 （ うち更新整備　）該当値テキスト"/>
        <xdr:cNvSpPr txBox="1"/>
      </xdr:nvSpPr>
      <xdr:spPr>
        <a:xfrm>
          <a:off x="10528300" y="1624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153626</xdr:rowOff>
    </xdr:from>
    <xdr:to>
      <xdr:col>50</xdr:col>
      <xdr:colOff>165100</xdr:colOff>
      <xdr:row>96</xdr:row>
      <xdr:rowOff>83776</xdr:rowOff>
    </xdr:to>
    <xdr:sp macro="" textlink="">
      <xdr:nvSpPr>
        <xdr:cNvPr id="469" name="楕円 468"/>
        <xdr:cNvSpPr/>
      </xdr:nvSpPr>
      <xdr:spPr>
        <a:xfrm>
          <a:off x="9588500" y="164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100303</xdr:rowOff>
    </xdr:from>
    <xdr:ext cx="534377" cy="259045"/>
    <xdr:sp macro="" textlink="">
      <xdr:nvSpPr>
        <xdr:cNvPr id="470" name="テキスト ボックス 469"/>
        <xdr:cNvSpPr txBox="1"/>
      </xdr:nvSpPr>
      <xdr:spPr>
        <a:xfrm>
          <a:off x="9372111" y="162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45368</xdr:rowOff>
    </xdr:from>
    <xdr:to>
      <xdr:col>46</xdr:col>
      <xdr:colOff>38100</xdr:colOff>
      <xdr:row>97</xdr:row>
      <xdr:rowOff>146968</xdr:rowOff>
    </xdr:to>
    <xdr:sp macro="" textlink="">
      <xdr:nvSpPr>
        <xdr:cNvPr id="471" name="楕円 470"/>
        <xdr:cNvSpPr/>
      </xdr:nvSpPr>
      <xdr:spPr>
        <a:xfrm>
          <a:off x="8699500" y="166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163495</xdr:rowOff>
    </xdr:from>
    <xdr:ext cx="534377" cy="259045"/>
    <xdr:sp macro="" textlink="">
      <xdr:nvSpPr>
        <xdr:cNvPr id="472" name="テキスト ボックス 471"/>
        <xdr:cNvSpPr txBox="1"/>
      </xdr:nvSpPr>
      <xdr:spPr>
        <a:xfrm>
          <a:off x="8483111" y="1645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1068</xdr:rowOff>
    </xdr:from>
    <xdr:to>
      <xdr:col>41</xdr:col>
      <xdr:colOff>101600</xdr:colOff>
      <xdr:row>98</xdr:row>
      <xdr:rowOff>102668</xdr:rowOff>
    </xdr:to>
    <xdr:sp macro="" textlink="">
      <xdr:nvSpPr>
        <xdr:cNvPr id="473" name="楕円 472"/>
        <xdr:cNvSpPr/>
      </xdr:nvSpPr>
      <xdr:spPr>
        <a:xfrm>
          <a:off x="7810500" y="168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93795</xdr:rowOff>
    </xdr:from>
    <xdr:ext cx="534377" cy="259045"/>
    <xdr:sp macro="" textlink="">
      <xdr:nvSpPr>
        <xdr:cNvPr id="474" name="テキスト ボックス 473"/>
        <xdr:cNvSpPr txBox="1"/>
      </xdr:nvSpPr>
      <xdr:spPr>
        <a:xfrm>
          <a:off x="7594111" y="168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57176</xdr:rowOff>
    </xdr:from>
    <xdr:to>
      <xdr:col>81</xdr:col>
      <xdr:colOff>50800</xdr:colOff>
      <xdr:row>39</xdr:row>
      <xdr:rowOff>98878</xdr:rowOff>
    </xdr:to>
    <xdr:cxnSp macro="">
      <xdr:nvCxnSpPr>
        <xdr:cNvPr id="508" name="直線コネクタ 507"/>
        <xdr:cNvCxnSpPr/>
      </xdr:nvCxnSpPr>
      <xdr:spPr>
        <a:xfrm>
          <a:off x="14592300" y="6743726"/>
          <a:ext cx="889000" cy="4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57176</xdr:rowOff>
    </xdr:from>
    <xdr:to>
      <xdr:col>76</xdr:col>
      <xdr:colOff>114300</xdr:colOff>
      <xdr:row>39</xdr:row>
      <xdr:rowOff>95744</xdr:rowOff>
    </xdr:to>
    <xdr:cxnSp macro="">
      <xdr:nvCxnSpPr>
        <xdr:cNvPr id="511" name="直線コネクタ 510"/>
        <xdr:cNvCxnSpPr/>
      </xdr:nvCxnSpPr>
      <xdr:spPr>
        <a:xfrm flipV="1">
          <a:off x="13703300" y="6743726"/>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126599</xdr:rowOff>
    </xdr:from>
    <xdr:ext cx="378565" cy="259045"/>
    <xdr:sp macro="" textlink="">
      <xdr:nvSpPr>
        <xdr:cNvPr id="513" name="テキスト ボックス 512"/>
        <xdr:cNvSpPr txBox="1"/>
      </xdr:nvSpPr>
      <xdr:spPr>
        <a:xfrm>
          <a:off x="14403017" y="681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95744</xdr:rowOff>
    </xdr:from>
    <xdr:to>
      <xdr:col>71</xdr:col>
      <xdr:colOff>177800</xdr:colOff>
      <xdr:row>39</xdr:row>
      <xdr:rowOff>98878</xdr:rowOff>
    </xdr:to>
    <xdr:cxnSp macro="">
      <xdr:nvCxnSpPr>
        <xdr:cNvPr id="514" name="直線コネクタ 513"/>
        <xdr:cNvCxnSpPr/>
      </xdr:nvCxnSpPr>
      <xdr:spPr>
        <a:xfrm flipV="1">
          <a:off x="12814300" y="678229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6376</xdr:rowOff>
    </xdr:from>
    <xdr:to>
      <xdr:col>76</xdr:col>
      <xdr:colOff>165100</xdr:colOff>
      <xdr:row>39</xdr:row>
      <xdr:rowOff>107976</xdr:rowOff>
    </xdr:to>
    <xdr:sp macro="" textlink="">
      <xdr:nvSpPr>
        <xdr:cNvPr id="528" name="楕円 527"/>
        <xdr:cNvSpPr/>
      </xdr:nvSpPr>
      <xdr:spPr>
        <a:xfrm>
          <a:off x="14541500" y="66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124503</xdr:rowOff>
    </xdr:from>
    <xdr:ext cx="469744" cy="259045"/>
    <xdr:sp macro="" textlink="">
      <xdr:nvSpPr>
        <xdr:cNvPr id="529" name="テキスト ボックス 528"/>
        <xdr:cNvSpPr txBox="1"/>
      </xdr:nvSpPr>
      <xdr:spPr>
        <a:xfrm>
          <a:off x="14357428" y="646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44944</xdr:rowOff>
    </xdr:from>
    <xdr:to>
      <xdr:col>72</xdr:col>
      <xdr:colOff>38100</xdr:colOff>
      <xdr:row>39</xdr:row>
      <xdr:rowOff>146544</xdr:rowOff>
    </xdr:to>
    <xdr:sp macro="" textlink="">
      <xdr:nvSpPr>
        <xdr:cNvPr id="530" name="楕円 529"/>
        <xdr:cNvSpPr/>
      </xdr:nvSpPr>
      <xdr:spPr>
        <a:xfrm>
          <a:off x="13652500" y="67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137671</xdr:rowOff>
    </xdr:from>
    <xdr:ext cx="313932" cy="259045"/>
    <xdr:sp macro="" textlink="">
      <xdr:nvSpPr>
        <xdr:cNvPr id="531" name="テキスト ボックス 530"/>
        <xdr:cNvSpPr txBox="1"/>
      </xdr:nvSpPr>
      <xdr:spPr>
        <a:xfrm>
          <a:off x="13546333" y="6824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90678</xdr:rowOff>
    </xdr:from>
    <xdr:to>
      <xdr:col>85</xdr:col>
      <xdr:colOff>127000</xdr:colOff>
      <xdr:row>76</xdr:row>
      <xdr:rowOff>101409</xdr:rowOff>
    </xdr:to>
    <xdr:cxnSp macro="">
      <xdr:nvCxnSpPr>
        <xdr:cNvPr id="611" name="直線コネクタ 610"/>
        <xdr:cNvCxnSpPr/>
      </xdr:nvCxnSpPr>
      <xdr:spPr>
        <a:xfrm>
          <a:off x="15481300" y="13120878"/>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70689</xdr:rowOff>
    </xdr:from>
    <xdr:to>
      <xdr:col>81</xdr:col>
      <xdr:colOff>50800</xdr:colOff>
      <xdr:row>76</xdr:row>
      <xdr:rowOff>90678</xdr:rowOff>
    </xdr:to>
    <xdr:cxnSp macro="">
      <xdr:nvCxnSpPr>
        <xdr:cNvPr id="614" name="直線コネクタ 613"/>
        <xdr:cNvCxnSpPr/>
      </xdr:nvCxnSpPr>
      <xdr:spPr>
        <a:xfrm>
          <a:off x="14592300" y="13100889"/>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41224</xdr:rowOff>
    </xdr:from>
    <xdr:to>
      <xdr:col>76</xdr:col>
      <xdr:colOff>114300</xdr:colOff>
      <xdr:row>76</xdr:row>
      <xdr:rowOff>70689</xdr:rowOff>
    </xdr:to>
    <xdr:cxnSp macro="">
      <xdr:nvCxnSpPr>
        <xdr:cNvPr id="617" name="直線コネクタ 616"/>
        <xdr:cNvCxnSpPr/>
      </xdr:nvCxnSpPr>
      <xdr:spPr>
        <a:xfrm>
          <a:off x="13703300" y="13071424"/>
          <a:ext cx="889000" cy="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41224</xdr:rowOff>
    </xdr:from>
    <xdr:to>
      <xdr:col>71</xdr:col>
      <xdr:colOff>177800</xdr:colOff>
      <xdr:row>76</xdr:row>
      <xdr:rowOff>85661</xdr:rowOff>
    </xdr:to>
    <xdr:cxnSp macro="">
      <xdr:nvCxnSpPr>
        <xdr:cNvPr id="620" name="直線コネクタ 619"/>
        <xdr:cNvCxnSpPr/>
      </xdr:nvCxnSpPr>
      <xdr:spPr>
        <a:xfrm flipV="1">
          <a:off x="12814300" y="13071424"/>
          <a:ext cx="889000" cy="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50609</xdr:rowOff>
    </xdr:from>
    <xdr:to>
      <xdr:col>85</xdr:col>
      <xdr:colOff>177800</xdr:colOff>
      <xdr:row>76</xdr:row>
      <xdr:rowOff>152209</xdr:rowOff>
    </xdr:to>
    <xdr:sp macro="" textlink="">
      <xdr:nvSpPr>
        <xdr:cNvPr id="630" name="楕円 629"/>
        <xdr:cNvSpPr/>
      </xdr:nvSpPr>
      <xdr:spPr>
        <a:xfrm>
          <a:off x="16268700" y="130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29036</xdr:rowOff>
    </xdr:from>
    <xdr:ext cx="534377" cy="259045"/>
    <xdr:sp macro="" textlink="">
      <xdr:nvSpPr>
        <xdr:cNvPr id="631" name="公債費該当値テキスト"/>
        <xdr:cNvSpPr txBox="1"/>
      </xdr:nvSpPr>
      <xdr:spPr>
        <a:xfrm>
          <a:off x="16370300" y="130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39878</xdr:rowOff>
    </xdr:from>
    <xdr:to>
      <xdr:col>81</xdr:col>
      <xdr:colOff>101600</xdr:colOff>
      <xdr:row>76</xdr:row>
      <xdr:rowOff>141478</xdr:rowOff>
    </xdr:to>
    <xdr:sp macro="" textlink="">
      <xdr:nvSpPr>
        <xdr:cNvPr id="632" name="楕円 631"/>
        <xdr:cNvSpPr/>
      </xdr:nvSpPr>
      <xdr:spPr>
        <a:xfrm>
          <a:off x="15430500" y="130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132605</xdr:rowOff>
    </xdr:from>
    <xdr:ext cx="534377" cy="259045"/>
    <xdr:sp macro="" textlink="">
      <xdr:nvSpPr>
        <xdr:cNvPr id="633" name="テキスト ボックス 632"/>
        <xdr:cNvSpPr txBox="1"/>
      </xdr:nvSpPr>
      <xdr:spPr>
        <a:xfrm>
          <a:off x="15214111" y="131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19889</xdr:rowOff>
    </xdr:from>
    <xdr:to>
      <xdr:col>76</xdr:col>
      <xdr:colOff>165100</xdr:colOff>
      <xdr:row>76</xdr:row>
      <xdr:rowOff>121489</xdr:rowOff>
    </xdr:to>
    <xdr:sp macro="" textlink="">
      <xdr:nvSpPr>
        <xdr:cNvPr id="634" name="楕円 633"/>
        <xdr:cNvSpPr/>
      </xdr:nvSpPr>
      <xdr:spPr>
        <a:xfrm>
          <a:off x="14541500" y="130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138015</xdr:rowOff>
    </xdr:from>
    <xdr:ext cx="534377" cy="259045"/>
    <xdr:sp macro="" textlink="">
      <xdr:nvSpPr>
        <xdr:cNvPr id="635" name="テキスト ボックス 634"/>
        <xdr:cNvSpPr txBox="1"/>
      </xdr:nvSpPr>
      <xdr:spPr>
        <a:xfrm>
          <a:off x="14325111" y="128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161874</xdr:rowOff>
    </xdr:from>
    <xdr:to>
      <xdr:col>72</xdr:col>
      <xdr:colOff>38100</xdr:colOff>
      <xdr:row>76</xdr:row>
      <xdr:rowOff>92024</xdr:rowOff>
    </xdr:to>
    <xdr:sp macro="" textlink="">
      <xdr:nvSpPr>
        <xdr:cNvPr id="636" name="楕円 635"/>
        <xdr:cNvSpPr/>
      </xdr:nvSpPr>
      <xdr:spPr>
        <a:xfrm>
          <a:off x="13652500" y="130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83151</xdr:rowOff>
    </xdr:from>
    <xdr:ext cx="534377" cy="259045"/>
    <xdr:sp macro="" textlink="">
      <xdr:nvSpPr>
        <xdr:cNvPr id="637" name="テキスト ボックス 636"/>
        <xdr:cNvSpPr txBox="1"/>
      </xdr:nvSpPr>
      <xdr:spPr>
        <a:xfrm>
          <a:off x="13436111" y="131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34861</xdr:rowOff>
    </xdr:from>
    <xdr:to>
      <xdr:col>67</xdr:col>
      <xdr:colOff>101600</xdr:colOff>
      <xdr:row>76</xdr:row>
      <xdr:rowOff>136461</xdr:rowOff>
    </xdr:to>
    <xdr:sp macro="" textlink="">
      <xdr:nvSpPr>
        <xdr:cNvPr id="638" name="楕円 637"/>
        <xdr:cNvSpPr/>
      </xdr:nvSpPr>
      <xdr:spPr>
        <a:xfrm>
          <a:off x="12763500" y="130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127588</xdr:rowOff>
    </xdr:from>
    <xdr:ext cx="534377" cy="259045"/>
    <xdr:sp macro="" textlink="">
      <xdr:nvSpPr>
        <xdr:cNvPr id="639" name="テキスト ボックス 638"/>
        <xdr:cNvSpPr txBox="1"/>
      </xdr:nvSpPr>
      <xdr:spPr>
        <a:xfrm>
          <a:off x="12547111" y="1315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874</xdr:rowOff>
    </xdr:from>
    <xdr:to>
      <xdr:col>85</xdr:col>
      <xdr:colOff>127000</xdr:colOff>
      <xdr:row>99</xdr:row>
      <xdr:rowOff>14215</xdr:rowOff>
    </xdr:to>
    <xdr:cxnSp macro="">
      <xdr:nvCxnSpPr>
        <xdr:cNvPr id="670" name="直線コネクタ 669"/>
        <xdr:cNvCxnSpPr/>
      </xdr:nvCxnSpPr>
      <xdr:spPr>
        <a:xfrm>
          <a:off x="15481300" y="16974424"/>
          <a:ext cx="8382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874</xdr:rowOff>
    </xdr:from>
    <xdr:to>
      <xdr:col>81</xdr:col>
      <xdr:colOff>50800</xdr:colOff>
      <xdr:row>99</xdr:row>
      <xdr:rowOff>34708</xdr:rowOff>
    </xdr:to>
    <xdr:cxnSp macro="">
      <xdr:nvCxnSpPr>
        <xdr:cNvPr id="673" name="直線コネクタ 672"/>
        <xdr:cNvCxnSpPr/>
      </xdr:nvCxnSpPr>
      <xdr:spPr>
        <a:xfrm flipV="1">
          <a:off x="14592300" y="16974424"/>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27392</xdr:rowOff>
    </xdr:from>
    <xdr:to>
      <xdr:col>76</xdr:col>
      <xdr:colOff>114300</xdr:colOff>
      <xdr:row>99</xdr:row>
      <xdr:rowOff>34708</xdr:rowOff>
    </xdr:to>
    <xdr:cxnSp macro="">
      <xdr:nvCxnSpPr>
        <xdr:cNvPr id="676" name="直線コネクタ 675"/>
        <xdr:cNvCxnSpPr/>
      </xdr:nvCxnSpPr>
      <xdr:spPr>
        <a:xfrm>
          <a:off x="13703300" y="1700094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27392</xdr:rowOff>
    </xdr:from>
    <xdr:to>
      <xdr:col>71</xdr:col>
      <xdr:colOff>177800</xdr:colOff>
      <xdr:row>99</xdr:row>
      <xdr:rowOff>48929</xdr:rowOff>
    </xdr:to>
    <xdr:cxnSp macro="">
      <xdr:nvCxnSpPr>
        <xdr:cNvPr id="679" name="直線コネクタ 678"/>
        <xdr:cNvCxnSpPr/>
      </xdr:nvCxnSpPr>
      <xdr:spPr>
        <a:xfrm flipV="1">
          <a:off x="12814300" y="17000942"/>
          <a:ext cx="8890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134865</xdr:rowOff>
    </xdr:from>
    <xdr:to>
      <xdr:col>85</xdr:col>
      <xdr:colOff>177800</xdr:colOff>
      <xdr:row>99</xdr:row>
      <xdr:rowOff>65015</xdr:rowOff>
    </xdr:to>
    <xdr:sp macro="" textlink="">
      <xdr:nvSpPr>
        <xdr:cNvPr id="689" name="楕円 688"/>
        <xdr:cNvSpPr/>
      </xdr:nvSpPr>
      <xdr:spPr>
        <a:xfrm>
          <a:off x="16268700" y="1693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49792</xdr:rowOff>
    </xdr:from>
    <xdr:ext cx="469744" cy="259045"/>
    <xdr:sp macro="" textlink="">
      <xdr:nvSpPr>
        <xdr:cNvPr id="690" name="積立金該当値テキスト"/>
        <xdr:cNvSpPr txBox="1"/>
      </xdr:nvSpPr>
      <xdr:spPr>
        <a:xfrm>
          <a:off x="16370300" y="1685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121524</xdr:rowOff>
    </xdr:from>
    <xdr:to>
      <xdr:col>81</xdr:col>
      <xdr:colOff>101600</xdr:colOff>
      <xdr:row>99</xdr:row>
      <xdr:rowOff>51674</xdr:rowOff>
    </xdr:to>
    <xdr:sp macro="" textlink="">
      <xdr:nvSpPr>
        <xdr:cNvPr id="691" name="楕円 690"/>
        <xdr:cNvSpPr/>
      </xdr:nvSpPr>
      <xdr:spPr>
        <a:xfrm>
          <a:off x="15430500" y="169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42801</xdr:rowOff>
    </xdr:from>
    <xdr:ext cx="469744" cy="259045"/>
    <xdr:sp macro="" textlink="">
      <xdr:nvSpPr>
        <xdr:cNvPr id="692" name="テキスト ボックス 691"/>
        <xdr:cNvSpPr txBox="1"/>
      </xdr:nvSpPr>
      <xdr:spPr>
        <a:xfrm>
          <a:off x="15246428" y="1701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155358</xdr:rowOff>
    </xdr:from>
    <xdr:to>
      <xdr:col>76</xdr:col>
      <xdr:colOff>165100</xdr:colOff>
      <xdr:row>99</xdr:row>
      <xdr:rowOff>85508</xdr:rowOff>
    </xdr:to>
    <xdr:sp macro="" textlink="">
      <xdr:nvSpPr>
        <xdr:cNvPr id="693" name="楕円 692"/>
        <xdr:cNvSpPr/>
      </xdr:nvSpPr>
      <xdr:spPr>
        <a:xfrm>
          <a:off x="14541500" y="169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76635</xdr:rowOff>
    </xdr:from>
    <xdr:ext cx="469744" cy="259045"/>
    <xdr:sp macro="" textlink="">
      <xdr:nvSpPr>
        <xdr:cNvPr id="694" name="テキスト ボックス 693"/>
        <xdr:cNvSpPr txBox="1"/>
      </xdr:nvSpPr>
      <xdr:spPr>
        <a:xfrm>
          <a:off x="14357428" y="1705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148042</xdr:rowOff>
    </xdr:from>
    <xdr:to>
      <xdr:col>72</xdr:col>
      <xdr:colOff>38100</xdr:colOff>
      <xdr:row>99</xdr:row>
      <xdr:rowOff>78192</xdr:rowOff>
    </xdr:to>
    <xdr:sp macro="" textlink="">
      <xdr:nvSpPr>
        <xdr:cNvPr id="695" name="楕円 694"/>
        <xdr:cNvSpPr/>
      </xdr:nvSpPr>
      <xdr:spPr>
        <a:xfrm>
          <a:off x="13652500" y="169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69319</xdr:rowOff>
    </xdr:from>
    <xdr:ext cx="469744" cy="259045"/>
    <xdr:sp macro="" textlink="">
      <xdr:nvSpPr>
        <xdr:cNvPr id="696" name="テキスト ボックス 695"/>
        <xdr:cNvSpPr txBox="1"/>
      </xdr:nvSpPr>
      <xdr:spPr>
        <a:xfrm>
          <a:off x="13468428" y="1704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169579</xdr:rowOff>
    </xdr:from>
    <xdr:to>
      <xdr:col>67</xdr:col>
      <xdr:colOff>101600</xdr:colOff>
      <xdr:row>99</xdr:row>
      <xdr:rowOff>99729</xdr:rowOff>
    </xdr:to>
    <xdr:sp macro="" textlink="">
      <xdr:nvSpPr>
        <xdr:cNvPr id="697" name="楕円 696"/>
        <xdr:cNvSpPr/>
      </xdr:nvSpPr>
      <xdr:spPr>
        <a:xfrm>
          <a:off x="12763500" y="169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90856</xdr:rowOff>
    </xdr:from>
    <xdr:ext cx="469744" cy="259045"/>
    <xdr:sp macro="" textlink="">
      <xdr:nvSpPr>
        <xdr:cNvPr id="698" name="テキスト ボックス 697"/>
        <xdr:cNvSpPr txBox="1"/>
      </xdr:nvSpPr>
      <xdr:spPr>
        <a:xfrm>
          <a:off x="12579428" y="1706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125657</xdr:rowOff>
    </xdr:from>
    <xdr:to>
      <xdr:col>116</xdr:col>
      <xdr:colOff>63500</xdr:colOff>
      <xdr:row>38</xdr:row>
      <xdr:rowOff>161798</xdr:rowOff>
    </xdr:to>
    <xdr:cxnSp macro="">
      <xdr:nvCxnSpPr>
        <xdr:cNvPr id="729" name="直線コネクタ 728"/>
        <xdr:cNvCxnSpPr/>
      </xdr:nvCxnSpPr>
      <xdr:spPr>
        <a:xfrm>
          <a:off x="21323300" y="6640757"/>
          <a:ext cx="8382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97463</xdr:rowOff>
    </xdr:from>
    <xdr:to>
      <xdr:col>111</xdr:col>
      <xdr:colOff>177800</xdr:colOff>
      <xdr:row>38</xdr:row>
      <xdr:rowOff>125657</xdr:rowOff>
    </xdr:to>
    <xdr:cxnSp macro="">
      <xdr:nvCxnSpPr>
        <xdr:cNvPr id="732" name="直線コネクタ 731"/>
        <xdr:cNvCxnSpPr/>
      </xdr:nvCxnSpPr>
      <xdr:spPr>
        <a:xfrm>
          <a:off x="20434300" y="661256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97463</xdr:rowOff>
    </xdr:from>
    <xdr:to>
      <xdr:col>107</xdr:col>
      <xdr:colOff>50800</xdr:colOff>
      <xdr:row>38</xdr:row>
      <xdr:rowOff>101709</xdr:rowOff>
    </xdr:to>
    <xdr:cxnSp macro="">
      <xdr:nvCxnSpPr>
        <xdr:cNvPr id="735" name="直線コネクタ 734"/>
        <xdr:cNvCxnSpPr/>
      </xdr:nvCxnSpPr>
      <xdr:spPr>
        <a:xfrm flipV="1">
          <a:off x="19545300" y="661256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37" name="テキスト ボックス 736"/>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66766</xdr:rowOff>
    </xdr:from>
    <xdr:to>
      <xdr:col>102</xdr:col>
      <xdr:colOff>114300</xdr:colOff>
      <xdr:row>38</xdr:row>
      <xdr:rowOff>101709</xdr:rowOff>
    </xdr:to>
    <xdr:cxnSp macro="">
      <xdr:nvCxnSpPr>
        <xdr:cNvPr id="738" name="直線コネクタ 737"/>
        <xdr:cNvCxnSpPr/>
      </xdr:nvCxnSpPr>
      <xdr:spPr>
        <a:xfrm>
          <a:off x="18656300" y="658186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5278</xdr:rowOff>
    </xdr:from>
    <xdr:ext cx="469744" cy="259045"/>
    <xdr:sp macro="" textlink="">
      <xdr:nvSpPr>
        <xdr:cNvPr id="740" name="テキスト ボックス 739"/>
        <xdr:cNvSpPr txBox="1"/>
      </xdr:nvSpPr>
      <xdr:spPr>
        <a:xfrm>
          <a:off x="19310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128831</xdr:rowOff>
    </xdr:from>
    <xdr:ext cx="469744" cy="259045"/>
    <xdr:sp macro="" textlink="">
      <xdr:nvSpPr>
        <xdr:cNvPr id="742" name="テキスト ボックス 741"/>
        <xdr:cNvSpPr txBox="1"/>
      </xdr:nvSpPr>
      <xdr:spPr>
        <a:xfrm>
          <a:off x="18421428"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110998</xdr:rowOff>
    </xdr:from>
    <xdr:to>
      <xdr:col>116</xdr:col>
      <xdr:colOff>114300</xdr:colOff>
      <xdr:row>39</xdr:row>
      <xdr:rowOff>41148</xdr:rowOff>
    </xdr:to>
    <xdr:sp macro="" textlink="">
      <xdr:nvSpPr>
        <xdr:cNvPr id="748" name="楕円 747"/>
        <xdr:cNvSpPr/>
      </xdr:nvSpPr>
      <xdr:spPr>
        <a:xfrm>
          <a:off x="221107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70375</xdr:rowOff>
    </xdr:from>
    <xdr:ext cx="378565" cy="259045"/>
    <xdr:sp macro="" textlink="">
      <xdr:nvSpPr>
        <xdr:cNvPr id="749" name="投資及び出資金該当値テキスト"/>
        <xdr:cNvSpPr txBox="1"/>
      </xdr:nvSpPr>
      <xdr:spPr>
        <a:xfrm>
          <a:off x="22212300" y="641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74857</xdr:rowOff>
    </xdr:from>
    <xdr:to>
      <xdr:col>112</xdr:col>
      <xdr:colOff>38100</xdr:colOff>
      <xdr:row>39</xdr:row>
      <xdr:rowOff>5007</xdr:rowOff>
    </xdr:to>
    <xdr:sp macro="" textlink="">
      <xdr:nvSpPr>
        <xdr:cNvPr id="750" name="楕円 749"/>
        <xdr:cNvSpPr/>
      </xdr:nvSpPr>
      <xdr:spPr>
        <a:xfrm>
          <a:off x="21272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21534</xdr:rowOff>
    </xdr:from>
    <xdr:ext cx="469744" cy="259045"/>
    <xdr:sp macro="" textlink="">
      <xdr:nvSpPr>
        <xdr:cNvPr id="751" name="テキスト ボックス 750"/>
        <xdr:cNvSpPr txBox="1"/>
      </xdr:nvSpPr>
      <xdr:spPr>
        <a:xfrm>
          <a:off x="21088428" y="636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46663</xdr:rowOff>
    </xdr:from>
    <xdr:to>
      <xdr:col>107</xdr:col>
      <xdr:colOff>101600</xdr:colOff>
      <xdr:row>38</xdr:row>
      <xdr:rowOff>148263</xdr:rowOff>
    </xdr:to>
    <xdr:sp macro="" textlink="">
      <xdr:nvSpPr>
        <xdr:cNvPr id="752" name="楕円 751"/>
        <xdr:cNvSpPr/>
      </xdr:nvSpPr>
      <xdr:spPr>
        <a:xfrm>
          <a:off x="20383500" y="65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164790</xdr:rowOff>
    </xdr:from>
    <xdr:ext cx="469744" cy="259045"/>
    <xdr:sp macro="" textlink="">
      <xdr:nvSpPr>
        <xdr:cNvPr id="753" name="テキスト ボックス 752"/>
        <xdr:cNvSpPr txBox="1"/>
      </xdr:nvSpPr>
      <xdr:spPr>
        <a:xfrm>
          <a:off x="20199428" y="633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50909</xdr:rowOff>
    </xdr:from>
    <xdr:to>
      <xdr:col>102</xdr:col>
      <xdr:colOff>165100</xdr:colOff>
      <xdr:row>38</xdr:row>
      <xdr:rowOff>152509</xdr:rowOff>
    </xdr:to>
    <xdr:sp macro="" textlink="">
      <xdr:nvSpPr>
        <xdr:cNvPr id="754" name="楕円 753"/>
        <xdr:cNvSpPr/>
      </xdr:nvSpPr>
      <xdr:spPr>
        <a:xfrm>
          <a:off x="19494500" y="65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169036</xdr:rowOff>
    </xdr:from>
    <xdr:ext cx="469744" cy="259045"/>
    <xdr:sp macro="" textlink="">
      <xdr:nvSpPr>
        <xdr:cNvPr id="755" name="テキスト ボックス 754"/>
        <xdr:cNvSpPr txBox="1"/>
      </xdr:nvSpPr>
      <xdr:spPr>
        <a:xfrm>
          <a:off x="19310428" y="63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15966</xdr:rowOff>
    </xdr:from>
    <xdr:to>
      <xdr:col>98</xdr:col>
      <xdr:colOff>38100</xdr:colOff>
      <xdr:row>38</xdr:row>
      <xdr:rowOff>117566</xdr:rowOff>
    </xdr:to>
    <xdr:sp macro="" textlink="">
      <xdr:nvSpPr>
        <xdr:cNvPr id="756" name="楕円 755"/>
        <xdr:cNvSpPr/>
      </xdr:nvSpPr>
      <xdr:spPr>
        <a:xfrm>
          <a:off x="18605500" y="65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134093</xdr:rowOff>
    </xdr:from>
    <xdr:ext cx="469744" cy="259045"/>
    <xdr:sp macro="" textlink="">
      <xdr:nvSpPr>
        <xdr:cNvPr id="757" name="テキスト ボックス 756"/>
        <xdr:cNvSpPr txBox="1"/>
      </xdr:nvSpPr>
      <xdr:spPr>
        <a:xfrm>
          <a:off x="18421428" y="63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106476</xdr:rowOff>
    </xdr:from>
    <xdr:to>
      <xdr:col>116</xdr:col>
      <xdr:colOff>62864</xdr:colOff>
      <xdr:row>59</xdr:row>
      <xdr:rowOff>44450</xdr:rowOff>
    </xdr:to>
    <xdr:cxnSp macro="">
      <xdr:nvCxnSpPr>
        <xdr:cNvPr id="781" name="直線コネクタ 780"/>
        <xdr:cNvCxnSpPr/>
      </xdr:nvCxnSpPr>
      <xdr:spPr>
        <a:xfrm flipV="1">
          <a:off x="22159595" y="9707676"/>
          <a:ext cx="1269" cy="452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54195</xdr:rowOff>
    </xdr:from>
    <xdr:ext cx="249299" cy="259045"/>
    <xdr:sp macro="" textlink="">
      <xdr:nvSpPr>
        <xdr:cNvPr id="782" name="貸付金最小値テキスト"/>
        <xdr:cNvSpPr txBox="1"/>
      </xdr:nvSpPr>
      <xdr:spPr>
        <a:xfrm>
          <a:off x="22212300" y="1016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53153</xdr:rowOff>
    </xdr:from>
    <xdr:ext cx="534377" cy="259045"/>
    <xdr:sp macro="" textlink="">
      <xdr:nvSpPr>
        <xdr:cNvPr id="784" name="貸付金最大値テキスト"/>
        <xdr:cNvSpPr txBox="1"/>
      </xdr:nvSpPr>
      <xdr:spPr>
        <a:xfrm>
          <a:off x="22212300" y="94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106476</xdr:rowOff>
    </xdr:from>
    <xdr:to>
      <xdr:col>116</xdr:col>
      <xdr:colOff>152400</xdr:colOff>
      <xdr:row>56</xdr:row>
      <xdr:rowOff>106476</xdr:rowOff>
    </xdr:to>
    <xdr:cxnSp macro="">
      <xdr:nvCxnSpPr>
        <xdr:cNvPr id="785" name="直線コネクタ 784"/>
        <xdr:cNvCxnSpPr/>
      </xdr:nvCxnSpPr>
      <xdr:spPr>
        <a:xfrm>
          <a:off x="22072600" y="9707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90036</xdr:rowOff>
    </xdr:from>
    <xdr:to>
      <xdr:col>116</xdr:col>
      <xdr:colOff>63500</xdr:colOff>
      <xdr:row>58</xdr:row>
      <xdr:rowOff>95085</xdr:rowOff>
    </xdr:to>
    <xdr:cxnSp macro="">
      <xdr:nvCxnSpPr>
        <xdr:cNvPr id="786" name="直線コネクタ 785"/>
        <xdr:cNvCxnSpPr/>
      </xdr:nvCxnSpPr>
      <xdr:spPr>
        <a:xfrm>
          <a:off x="21323300" y="10034136"/>
          <a:ext cx="8382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98645</xdr:rowOff>
    </xdr:from>
    <xdr:ext cx="469744" cy="259045"/>
    <xdr:sp macro="" textlink="">
      <xdr:nvSpPr>
        <xdr:cNvPr id="787" name="貸付金平均値テキスト"/>
        <xdr:cNvSpPr txBox="1"/>
      </xdr:nvSpPr>
      <xdr:spPr>
        <a:xfrm>
          <a:off x="22212300" y="1004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120218</xdr:rowOff>
    </xdr:from>
    <xdr:to>
      <xdr:col>116</xdr:col>
      <xdr:colOff>114300</xdr:colOff>
      <xdr:row>59</xdr:row>
      <xdr:rowOff>50368</xdr:rowOff>
    </xdr:to>
    <xdr:sp macro="" textlink="">
      <xdr:nvSpPr>
        <xdr:cNvPr id="788" name="フローチャート: 判断 787"/>
        <xdr:cNvSpPr/>
      </xdr:nvSpPr>
      <xdr:spPr>
        <a:xfrm>
          <a:off x="221107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88532</xdr:rowOff>
    </xdr:from>
    <xdr:to>
      <xdr:col>111</xdr:col>
      <xdr:colOff>177800</xdr:colOff>
      <xdr:row>58</xdr:row>
      <xdr:rowOff>90036</xdr:rowOff>
    </xdr:to>
    <xdr:cxnSp macro="">
      <xdr:nvCxnSpPr>
        <xdr:cNvPr id="789" name="直線コネクタ 788"/>
        <xdr:cNvCxnSpPr/>
      </xdr:nvCxnSpPr>
      <xdr:spPr>
        <a:xfrm>
          <a:off x="20434300" y="10032632"/>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109874</xdr:rowOff>
    </xdr:from>
    <xdr:to>
      <xdr:col>112</xdr:col>
      <xdr:colOff>38100</xdr:colOff>
      <xdr:row>59</xdr:row>
      <xdr:rowOff>40024</xdr:rowOff>
    </xdr:to>
    <xdr:sp macro="" textlink="">
      <xdr:nvSpPr>
        <xdr:cNvPr id="790" name="フローチャート: 判断 789"/>
        <xdr:cNvSpPr/>
      </xdr:nvSpPr>
      <xdr:spPr>
        <a:xfrm>
          <a:off x="21272500" y="1005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31151</xdr:rowOff>
    </xdr:from>
    <xdr:ext cx="469744" cy="259045"/>
    <xdr:sp macro="" textlink="">
      <xdr:nvSpPr>
        <xdr:cNvPr id="791" name="テキスト ボックス 790"/>
        <xdr:cNvSpPr txBox="1"/>
      </xdr:nvSpPr>
      <xdr:spPr>
        <a:xfrm>
          <a:off x="21088428" y="101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88532</xdr:rowOff>
    </xdr:from>
    <xdr:to>
      <xdr:col>107</xdr:col>
      <xdr:colOff>50800</xdr:colOff>
      <xdr:row>58</xdr:row>
      <xdr:rowOff>89713</xdr:rowOff>
    </xdr:to>
    <xdr:cxnSp macro="">
      <xdr:nvCxnSpPr>
        <xdr:cNvPr id="792" name="直線コネクタ 791"/>
        <xdr:cNvCxnSpPr/>
      </xdr:nvCxnSpPr>
      <xdr:spPr>
        <a:xfrm flipV="1">
          <a:off x="19545300" y="1003263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115760</xdr:rowOff>
    </xdr:from>
    <xdr:to>
      <xdr:col>107</xdr:col>
      <xdr:colOff>101600</xdr:colOff>
      <xdr:row>59</xdr:row>
      <xdr:rowOff>45910</xdr:rowOff>
    </xdr:to>
    <xdr:sp macro="" textlink="">
      <xdr:nvSpPr>
        <xdr:cNvPr id="793" name="フローチャート: 判断 792"/>
        <xdr:cNvSpPr/>
      </xdr:nvSpPr>
      <xdr:spPr>
        <a:xfrm>
          <a:off x="20383500" y="100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37037</xdr:rowOff>
    </xdr:from>
    <xdr:ext cx="469744" cy="259045"/>
    <xdr:sp macro="" textlink="">
      <xdr:nvSpPr>
        <xdr:cNvPr id="794" name="テキスト ボックス 793"/>
        <xdr:cNvSpPr txBox="1"/>
      </xdr:nvSpPr>
      <xdr:spPr>
        <a:xfrm>
          <a:off x="20199428" y="10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98628</xdr:rowOff>
    </xdr:from>
    <xdr:to>
      <xdr:col>102</xdr:col>
      <xdr:colOff>114300</xdr:colOff>
      <xdr:row>58</xdr:row>
      <xdr:rowOff>89713</xdr:rowOff>
    </xdr:to>
    <xdr:cxnSp macro="">
      <xdr:nvCxnSpPr>
        <xdr:cNvPr id="795" name="直線コネクタ 794"/>
        <xdr:cNvCxnSpPr/>
      </xdr:nvCxnSpPr>
      <xdr:spPr>
        <a:xfrm>
          <a:off x="18656300" y="8671128"/>
          <a:ext cx="889000" cy="13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77870</xdr:rowOff>
    </xdr:from>
    <xdr:to>
      <xdr:col>102</xdr:col>
      <xdr:colOff>165100</xdr:colOff>
      <xdr:row>59</xdr:row>
      <xdr:rowOff>8020</xdr:rowOff>
    </xdr:to>
    <xdr:sp macro="" textlink="">
      <xdr:nvSpPr>
        <xdr:cNvPr id="796" name="フローチャート: 判断 795"/>
        <xdr:cNvSpPr/>
      </xdr:nvSpPr>
      <xdr:spPr>
        <a:xfrm>
          <a:off x="19494500" y="100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170597</xdr:rowOff>
    </xdr:from>
    <xdr:ext cx="469744" cy="259045"/>
    <xdr:sp macro="" textlink="">
      <xdr:nvSpPr>
        <xdr:cNvPr id="797" name="テキスト ボックス 796"/>
        <xdr:cNvSpPr txBox="1"/>
      </xdr:nvSpPr>
      <xdr:spPr>
        <a:xfrm>
          <a:off x="19310428" y="101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42513</xdr:rowOff>
    </xdr:from>
    <xdr:to>
      <xdr:col>98</xdr:col>
      <xdr:colOff>38100</xdr:colOff>
      <xdr:row>58</xdr:row>
      <xdr:rowOff>144113</xdr:rowOff>
    </xdr:to>
    <xdr:sp macro="" textlink="">
      <xdr:nvSpPr>
        <xdr:cNvPr id="798" name="フローチャート: 判断 797"/>
        <xdr:cNvSpPr/>
      </xdr:nvSpPr>
      <xdr:spPr>
        <a:xfrm>
          <a:off x="18605500" y="998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135240</xdr:rowOff>
    </xdr:from>
    <xdr:ext cx="469744" cy="259045"/>
    <xdr:sp macro="" textlink="">
      <xdr:nvSpPr>
        <xdr:cNvPr id="799" name="テキスト ボックス 798"/>
        <xdr:cNvSpPr txBox="1"/>
      </xdr:nvSpPr>
      <xdr:spPr>
        <a:xfrm>
          <a:off x="18421428" y="100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44285</xdr:rowOff>
    </xdr:from>
    <xdr:to>
      <xdr:col>116</xdr:col>
      <xdr:colOff>114300</xdr:colOff>
      <xdr:row>58</xdr:row>
      <xdr:rowOff>145885</xdr:rowOff>
    </xdr:to>
    <xdr:sp macro="" textlink="">
      <xdr:nvSpPr>
        <xdr:cNvPr id="805" name="楕円 804"/>
        <xdr:cNvSpPr/>
      </xdr:nvSpPr>
      <xdr:spPr>
        <a:xfrm>
          <a:off x="22110700" y="99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3662</xdr:rowOff>
    </xdr:from>
    <xdr:ext cx="469744" cy="259045"/>
    <xdr:sp macro="" textlink="">
      <xdr:nvSpPr>
        <xdr:cNvPr id="806" name="貸付金該当値テキスト"/>
        <xdr:cNvSpPr txBox="1"/>
      </xdr:nvSpPr>
      <xdr:spPr>
        <a:xfrm>
          <a:off x="22212300" y="977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39236</xdr:rowOff>
    </xdr:from>
    <xdr:to>
      <xdr:col>112</xdr:col>
      <xdr:colOff>38100</xdr:colOff>
      <xdr:row>58</xdr:row>
      <xdr:rowOff>140836</xdr:rowOff>
    </xdr:to>
    <xdr:sp macro="" textlink="">
      <xdr:nvSpPr>
        <xdr:cNvPr id="807" name="楕円 806"/>
        <xdr:cNvSpPr/>
      </xdr:nvSpPr>
      <xdr:spPr>
        <a:xfrm>
          <a:off x="21272500" y="9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157363</xdr:rowOff>
    </xdr:from>
    <xdr:ext cx="469744" cy="259045"/>
    <xdr:sp macro="" textlink="">
      <xdr:nvSpPr>
        <xdr:cNvPr id="808" name="テキスト ボックス 807"/>
        <xdr:cNvSpPr txBox="1"/>
      </xdr:nvSpPr>
      <xdr:spPr>
        <a:xfrm>
          <a:off x="21088428" y="9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37732</xdr:rowOff>
    </xdr:from>
    <xdr:to>
      <xdr:col>107</xdr:col>
      <xdr:colOff>101600</xdr:colOff>
      <xdr:row>58</xdr:row>
      <xdr:rowOff>139332</xdr:rowOff>
    </xdr:to>
    <xdr:sp macro="" textlink="">
      <xdr:nvSpPr>
        <xdr:cNvPr id="809" name="楕円 808"/>
        <xdr:cNvSpPr/>
      </xdr:nvSpPr>
      <xdr:spPr>
        <a:xfrm>
          <a:off x="20383500" y="99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155859</xdr:rowOff>
    </xdr:from>
    <xdr:ext cx="469744" cy="259045"/>
    <xdr:sp macro="" textlink="">
      <xdr:nvSpPr>
        <xdr:cNvPr id="810" name="テキスト ボックス 809"/>
        <xdr:cNvSpPr txBox="1"/>
      </xdr:nvSpPr>
      <xdr:spPr>
        <a:xfrm>
          <a:off x="20199428" y="975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38913</xdr:rowOff>
    </xdr:from>
    <xdr:to>
      <xdr:col>102</xdr:col>
      <xdr:colOff>165100</xdr:colOff>
      <xdr:row>58</xdr:row>
      <xdr:rowOff>140513</xdr:rowOff>
    </xdr:to>
    <xdr:sp macro="" textlink="">
      <xdr:nvSpPr>
        <xdr:cNvPr id="811" name="楕円 810"/>
        <xdr:cNvSpPr/>
      </xdr:nvSpPr>
      <xdr:spPr>
        <a:xfrm>
          <a:off x="19494500" y="9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157040</xdr:rowOff>
    </xdr:from>
    <xdr:ext cx="469744" cy="259045"/>
    <xdr:sp macro="" textlink="">
      <xdr:nvSpPr>
        <xdr:cNvPr id="812" name="テキスト ボックス 811"/>
        <xdr:cNvSpPr txBox="1"/>
      </xdr:nvSpPr>
      <xdr:spPr>
        <a:xfrm>
          <a:off x="19310428" y="97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47828</xdr:rowOff>
    </xdr:from>
    <xdr:to>
      <xdr:col>98</xdr:col>
      <xdr:colOff>38100</xdr:colOff>
      <xdr:row>50</xdr:row>
      <xdr:rowOff>149428</xdr:rowOff>
    </xdr:to>
    <xdr:sp macro="" textlink="">
      <xdr:nvSpPr>
        <xdr:cNvPr id="813" name="楕円 812"/>
        <xdr:cNvSpPr/>
      </xdr:nvSpPr>
      <xdr:spPr>
        <a:xfrm>
          <a:off x="18605500" y="8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165955</xdr:rowOff>
    </xdr:from>
    <xdr:ext cx="534377" cy="259045"/>
    <xdr:sp macro="" textlink="">
      <xdr:nvSpPr>
        <xdr:cNvPr id="814" name="テキスト ボックス 813"/>
        <xdr:cNvSpPr txBox="1"/>
      </xdr:nvSpPr>
      <xdr:spPr>
        <a:xfrm>
          <a:off x="18389111" y="8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123332</xdr:rowOff>
    </xdr:from>
    <xdr:to>
      <xdr:col>116</xdr:col>
      <xdr:colOff>63500</xdr:colOff>
      <xdr:row>77</xdr:row>
      <xdr:rowOff>138785</xdr:rowOff>
    </xdr:to>
    <xdr:cxnSp macro="">
      <xdr:nvCxnSpPr>
        <xdr:cNvPr id="842" name="直線コネクタ 841"/>
        <xdr:cNvCxnSpPr/>
      </xdr:nvCxnSpPr>
      <xdr:spPr>
        <a:xfrm flipV="1">
          <a:off x="21323300" y="13324982"/>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3"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132248</xdr:rowOff>
    </xdr:from>
    <xdr:to>
      <xdr:col>111</xdr:col>
      <xdr:colOff>177800</xdr:colOff>
      <xdr:row>77</xdr:row>
      <xdr:rowOff>138785</xdr:rowOff>
    </xdr:to>
    <xdr:cxnSp macro="">
      <xdr:nvCxnSpPr>
        <xdr:cNvPr id="845" name="直線コネクタ 844"/>
        <xdr:cNvCxnSpPr/>
      </xdr:nvCxnSpPr>
      <xdr:spPr>
        <a:xfrm>
          <a:off x="20434300" y="13333898"/>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7" name="テキスト ボックス 846"/>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132248</xdr:rowOff>
    </xdr:from>
    <xdr:to>
      <xdr:col>107</xdr:col>
      <xdr:colOff>50800</xdr:colOff>
      <xdr:row>78</xdr:row>
      <xdr:rowOff>21856</xdr:rowOff>
    </xdr:to>
    <xdr:cxnSp macro="">
      <xdr:nvCxnSpPr>
        <xdr:cNvPr id="848" name="直線コネクタ 847"/>
        <xdr:cNvCxnSpPr/>
      </xdr:nvCxnSpPr>
      <xdr:spPr>
        <a:xfrm flipV="1">
          <a:off x="19545300" y="13333898"/>
          <a:ext cx="889000" cy="6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9" name="フローチャート: 判断 848"/>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50" name="テキスト ボックス 849"/>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78801</xdr:rowOff>
    </xdr:from>
    <xdr:to>
      <xdr:col>102</xdr:col>
      <xdr:colOff>114300</xdr:colOff>
      <xdr:row>78</xdr:row>
      <xdr:rowOff>21856</xdr:rowOff>
    </xdr:to>
    <xdr:cxnSp macro="">
      <xdr:nvCxnSpPr>
        <xdr:cNvPr id="851" name="直線コネクタ 850"/>
        <xdr:cNvCxnSpPr/>
      </xdr:nvCxnSpPr>
      <xdr:spPr>
        <a:xfrm>
          <a:off x="18656300" y="13280451"/>
          <a:ext cx="889000" cy="1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2" name="フローチャート: 判断 851"/>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3" name="テキスト ボックス 852"/>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4" name="フローチャート: 判断 853"/>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5" name="テキスト ボックス 854"/>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72532</xdr:rowOff>
    </xdr:from>
    <xdr:to>
      <xdr:col>116</xdr:col>
      <xdr:colOff>114300</xdr:colOff>
      <xdr:row>78</xdr:row>
      <xdr:rowOff>2682</xdr:rowOff>
    </xdr:to>
    <xdr:sp macro="" textlink="">
      <xdr:nvSpPr>
        <xdr:cNvPr id="861" name="楕円 860"/>
        <xdr:cNvSpPr/>
      </xdr:nvSpPr>
      <xdr:spPr>
        <a:xfrm>
          <a:off x="221107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50959</xdr:rowOff>
    </xdr:from>
    <xdr:ext cx="534377" cy="259045"/>
    <xdr:sp macro="" textlink="">
      <xdr:nvSpPr>
        <xdr:cNvPr id="862" name="繰出金該当値テキスト"/>
        <xdr:cNvSpPr txBox="1"/>
      </xdr:nvSpPr>
      <xdr:spPr>
        <a:xfrm>
          <a:off x="22212300" y="132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87985</xdr:rowOff>
    </xdr:from>
    <xdr:to>
      <xdr:col>112</xdr:col>
      <xdr:colOff>38100</xdr:colOff>
      <xdr:row>78</xdr:row>
      <xdr:rowOff>18135</xdr:rowOff>
    </xdr:to>
    <xdr:sp macro="" textlink="">
      <xdr:nvSpPr>
        <xdr:cNvPr id="863" name="楕円 862"/>
        <xdr:cNvSpPr/>
      </xdr:nvSpPr>
      <xdr:spPr>
        <a:xfrm>
          <a:off x="21272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9262</xdr:rowOff>
    </xdr:from>
    <xdr:ext cx="534377" cy="259045"/>
    <xdr:sp macro="" textlink="">
      <xdr:nvSpPr>
        <xdr:cNvPr id="864" name="テキスト ボックス 863"/>
        <xdr:cNvSpPr txBox="1"/>
      </xdr:nvSpPr>
      <xdr:spPr>
        <a:xfrm>
          <a:off x="21056111" y="133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81448</xdr:rowOff>
    </xdr:from>
    <xdr:to>
      <xdr:col>107</xdr:col>
      <xdr:colOff>101600</xdr:colOff>
      <xdr:row>78</xdr:row>
      <xdr:rowOff>11598</xdr:rowOff>
    </xdr:to>
    <xdr:sp macro="" textlink="">
      <xdr:nvSpPr>
        <xdr:cNvPr id="865" name="楕円 864"/>
        <xdr:cNvSpPr/>
      </xdr:nvSpPr>
      <xdr:spPr>
        <a:xfrm>
          <a:off x="20383500" y="132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2725</xdr:rowOff>
    </xdr:from>
    <xdr:ext cx="534377" cy="259045"/>
    <xdr:sp macro="" textlink="">
      <xdr:nvSpPr>
        <xdr:cNvPr id="866" name="テキスト ボックス 865"/>
        <xdr:cNvSpPr txBox="1"/>
      </xdr:nvSpPr>
      <xdr:spPr>
        <a:xfrm>
          <a:off x="20167111" y="133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142506</xdr:rowOff>
    </xdr:from>
    <xdr:to>
      <xdr:col>102</xdr:col>
      <xdr:colOff>165100</xdr:colOff>
      <xdr:row>78</xdr:row>
      <xdr:rowOff>72656</xdr:rowOff>
    </xdr:to>
    <xdr:sp macro="" textlink="">
      <xdr:nvSpPr>
        <xdr:cNvPr id="867" name="楕円 866"/>
        <xdr:cNvSpPr/>
      </xdr:nvSpPr>
      <xdr:spPr>
        <a:xfrm>
          <a:off x="19494500" y="133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63783</xdr:rowOff>
    </xdr:from>
    <xdr:ext cx="534377" cy="259045"/>
    <xdr:sp macro="" textlink="">
      <xdr:nvSpPr>
        <xdr:cNvPr id="868" name="テキスト ボックス 867"/>
        <xdr:cNvSpPr txBox="1"/>
      </xdr:nvSpPr>
      <xdr:spPr>
        <a:xfrm>
          <a:off x="19278111" y="1343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28001</xdr:rowOff>
    </xdr:from>
    <xdr:to>
      <xdr:col>98</xdr:col>
      <xdr:colOff>38100</xdr:colOff>
      <xdr:row>77</xdr:row>
      <xdr:rowOff>129601</xdr:rowOff>
    </xdr:to>
    <xdr:sp macro="" textlink="">
      <xdr:nvSpPr>
        <xdr:cNvPr id="869" name="楕円 868"/>
        <xdr:cNvSpPr/>
      </xdr:nvSpPr>
      <xdr:spPr>
        <a:xfrm>
          <a:off x="18605500" y="13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120728</xdr:rowOff>
    </xdr:from>
    <xdr:ext cx="534377" cy="259045"/>
    <xdr:sp macro="" textlink="">
      <xdr:nvSpPr>
        <xdr:cNvPr id="870" name="テキスト ボックス 869"/>
        <xdr:cNvSpPr txBox="1"/>
      </xdr:nvSpPr>
      <xdr:spPr>
        <a:xfrm>
          <a:off x="18389111" y="1332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416,964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65,984</a:t>
          </a:r>
          <a:r>
            <a:rPr kumimoji="1" lang="ja-JP" altLang="en-US" sz="1300">
              <a:latin typeface="ＭＳ Ｐゴシック" panose="020B0600070205080204" pitchFamily="50" charset="-128"/>
              <a:ea typeface="ＭＳ Ｐゴシック" panose="020B0600070205080204" pitchFamily="50" charset="-128"/>
            </a:rPr>
            <a:t>円となっており、消防業務を直営で行っていることや、類型団体区分が見直されたことも影響し、類似団体と比較して一人当たりのコストが高い状況となっている。一方、扶助費では、平均年齢が低いまちであることなどにより、住民一人当たり</a:t>
          </a:r>
          <a:r>
            <a:rPr kumimoji="1" lang="en-US" altLang="ja-JP" sz="1300">
              <a:latin typeface="ＭＳ Ｐゴシック" panose="020B0600070205080204" pitchFamily="50" charset="-128"/>
              <a:ea typeface="ＭＳ Ｐゴシック" panose="020B0600070205080204" pitchFamily="50" charset="-128"/>
            </a:rPr>
            <a:t>89,890</a:t>
          </a:r>
          <a:r>
            <a:rPr kumimoji="1" lang="ja-JP" altLang="en-US" sz="1300">
              <a:latin typeface="ＭＳ Ｐゴシック" panose="020B0600070205080204" pitchFamily="50" charset="-128"/>
              <a:ea typeface="ＭＳ Ｐゴシック" panose="020B0600070205080204" pitchFamily="50" charset="-128"/>
            </a:rPr>
            <a:t>円と類似団体と比較して一人当たりのコストが抑制されている。また、維持補修費においては、住民一人当たり</a:t>
          </a:r>
          <a:r>
            <a:rPr kumimoji="1" lang="en-US" altLang="ja-JP" sz="1300">
              <a:latin typeface="ＭＳ Ｐゴシック" panose="020B0600070205080204" pitchFamily="50" charset="-128"/>
              <a:ea typeface="ＭＳ Ｐゴシック" panose="020B0600070205080204" pitchFamily="50" charset="-128"/>
            </a:rPr>
            <a:t>12,522</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8,659</a:t>
          </a:r>
          <a:r>
            <a:rPr kumimoji="1" lang="ja-JP" altLang="en-US" sz="1300">
              <a:latin typeface="ＭＳ Ｐゴシック" panose="020B0600070205080204" pitchFamily="50" charset="-128"/>
              <a:ea typeface="ＭＳ Ｐゴシック" panose="020B0600070205080204" pitchFamily="50" charset="-128"/>
            </a:rPr>
            <a:t>円高くなっているが、これは、積雪地域であるため除雪等の道路維持管理費用が多くかかることが主な要因となっている。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北海道千歳市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96,841
96,273
594.50
40,453,592
40,379,238
67,939
21,733,203
36,821,003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76149</xdr:rowOff>
    </xdr:from>
    <xdr:to>
      <xdr:col>24</xdr:col>
      <xdr:colOff>63500</xdr:colOff>
      <xdr:row>36</xdr:row>
      <xdr:rowOff>11227</xdr:rowOff>
    </xdr:to>
    <xdr:cxnSp macro="">
      <xdr:nvCxnSpPr>
        <xdr:cNvPr id="59" name="直線コネクタ 58"/>
        <xdr:cNvCxnSpPr/>
      </xdr:nvCxnSpPr>
      <xdr:spPr>
        <a:xfrm>
          <a:off x="3797300" y="6076899"/>
          <a:ext cx="8382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40945</xdr:rowOff>
    </xdr:from>
    <xdr:to>
      <xdr:col>19</xdr:col>
      <xdr:colOff>177800</xdr:colOff>
      <xdr:row>35</xdr:row>
      <xdr:rowOff>76149</xdr:rowOff>
    </xdr:to>
    <xdr:cxnSp macro="">
      <xdr:nvCxnSpPr>
        <xdr:cNvPr id="62" name="直線コネクタ 61"/>
        <xdr:cNvCxnSpPr/>
      </xdr:nvCxnSpPr>
      <xdr:spPr>
        <a:xfrm>
          <a:off x="2908300" y="604169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40945</xdr:rowOff>
    </xdr:from>
    <xdr:to>
      <xdr:col>15</xdr:col>
      <xdr:colOff>50800</xdr:colOff>
      <xdr:row>35</xdr:row>
      <xdr:rowOff>73406</xdr:rowOff>
    </xdr:to>
    <xdr:cxnSp macro="">
      <xdr:nvCxnSpPr>
        <xdr:cNvPr id="65" name="直線コネクタ 64"/>
        <xdr:cNvCxnSpPr/>
      </xdr:nvCxnSpPr>
      <xdr:spPr>
        <a:xfrm flipV="1">
          <a:off x="2019300" y="604169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28601</xdr:rowOff>
    </xdr:from>
    <xdr:to>
      <xdr:col>10</xdr:col>
      <xdr:colOff>114300</xdr:colOff>
      <xdr:row>35</xdr:row>
      <xdr:rowOff>73406</xdr:rowOff>
    </xdr:to>
    <xdr:cxnSp macro="">
      <xdr:nvCxnSpPr>
        <xdr:cNvPr id="68" name="直線コネクタ 67"/>
        <xdr:cNvCxnSpPr/>
      </xdr:nvCxnSpPr>
      <xdr:spPr>
        <a:xfrm>
          <a:off x="1130300" y="5857901"/>
          <a:ext cx="889000" cy="2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131877</xdr:rowOff>
    </xdr:from>
    <xdr:to>
      <xdr:col>24</xdr:col>
      <xdr:colOff>114300</xdr:colOff>
      <xdr:row>36</xdr:row>
      <xdr:rowOff>62027</xdr:rowOff>
    </xdr:to>
    <xdr:sp macro="" textlink="">
      <xdr:nvSpPr>
        <xdr:cNvPr id="78" name="楕円 77"/>
        <xdr:cNvSpPr/>
      </xdr:nvSpPr>
      <xdr:spPr>
        <a:xfrm>
          <a:off x="45847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110304</xdr:rowOff>
    </xdr:from>
    <xdr:ext cx="469744" cy="259045"/>
    <xdr:sp macro="" textlink="">
      <xdr:nvSpPr>
        <xdr:cNvPr id="79" name="議会費該当値テキスト"/>
        <xdr:cNvSpPr txBox="1"/>
      </xdr:nvSpPr>
      <xdr:spPr>
        <a:xfrm>
          <a:off x="4686300" y="61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25349</xdr:rowOff>
    </xdr:from>
    <xdr:to>
      <xdr:col>20</xdr:col>
      <xdr:colOff>38100</xdr:colOff>
      <xdr:row>35</xdr:row>
      <xdr:rowOff>126949</xdr:rowOff>
    </xdr:to>
    <xdr:sp macro="" textlink="">
      <xdr:nvSpPr>
        <xdr:cNvPr id="80" name="楕円 79"/>
        <xdr:cNvSpPr/>
      </xdr:nvSpPr>
      <xdr:spPr>
        <a:xfrm>
          <a:off x="3746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118076</xdr:rowOff>
    </xdr:from>
    <xdr:ext cx="469744" cy="259045"/>
    <xdr:sp macro="" textlink="">
      <xdr:nvSpPr>
        <xdr:cNvPr id="81" name="テキスト ボックス 80"/>
        <xdr:cNvSpPr txBox="1"/>
      </xdr:nvSpPr>
      <xdr:spPr>
        <a:xfrm>
          <a:off x="3562428" y="61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161595</xdr:rowOff>
    </xdr:from>
    <xdr:to>
      <xdr:col>15</xdr:col>
      <xdr:colOff>101600</xdr:colOff>
      <xdr:row>35</xdr:row>
      <xdr:rowOff>91745</xdr:rowOff>
    </xdr:to>
    <xdr:sp macro="" textlink="">
      <xdr:nvSpPr>
        <xdr:cNvPr id="82" name="楕円 81"/>
        <xdr:cNvSpPr/>
      </xdr:nvSpPr>
      <xdr:spPr>
        <a:xfrm>
          <a:off x="2857500" y="59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82872</xdr:rowOff>
    </xdr:from>
    <xdr:ext cx="469744" cy="259045"/>
    <xdr:sp macro="" textlink="">
      <xdr:nvSpPr>
        <xdr:cNvPr id="83" name="テキスト ボックス 82"/>
        <xdr:cNvSpPr txBox="1"/>
      </xdr:nvSpPr>
      <xdr:spPr>
        <a:xfrm>
          <a:off x="2673428" y="60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22606</xdr:rowOff>
    </xdr:from>
    <xdr:to>
      <xdr:col>10</xdr:col>
      <xdr:colOff>165100</xdr:colOff>
      <xdr:row>35</xdr:row>
      <xdr:rowOff>124206</xdr:rowOff>
    </xdr:to>
    <xdr:sp macro="" textlink="">
      <xdr:nvSpPr>
        <xdr:cNvPr id="84" name="楕円 83"/>
        <xdr:cNvSpPr/>
      </xdr:nvSpPr>
      <xdr:spPr>
        <a:xfrm>
          <a:off x="1968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115333</xdr:rowOff>
    </xdr:from>
    <xdr:ext cx="469744" cy="259045"/>
    <xdr:sp macro="" textlink="">
      <xdr:nvSpPr>
        <xdr:cNvPr id="85" name="テキスト ボックス 84"/>
        <xdr:cNvSpPr txBox="1"/>
      </xdr:nvSpPr>
      <xdr:spPr>
        <a:xfrm>
          <a:off x="1784428"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86" name="楕円 85"/>
        <xdr:cNvSpPr/>
      </xdr:nvSpPr>
      <xdr:spPr>
        <a:xfrm>
          <a:off x="1079500" y="58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95928</xdr:rowOff>
    </xdr:from>
    <xdr:ext cx="469744" cy="259045"/>
    <xdr:sp macro="" textlink="">
      <xdr:nvSpPr>
        <xdr:cNvPr id="87" name="テキスト ボックス 86"/>
        <xdr:cNvSpPr txBox="1"/>
      </xdr:nvSpPr>
      <xdr:spPr>
        <a:xfrm>
          <a:off x="895428" y="55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49873</xdr:rowOff>
    </xdr:from>
    <xdr:to>
      <xdr:col>24</xdr:col>
      <xdr:colOff>63500</xdr:colOff>
      <xdr:row>58</xdr:row>
      <xdr:rowOff>94590</xdr:rowOff>
    </xdr:to>
    <xdr:cxnSp macro="">
      <xdr:nvCxnSpPr>
        <xdr:cNvPr id="117" name="直線コネクタ 116"/>
        <xdr:cNvCxnSpPr/>
      </xdr:nvCxnSpPr>
      <xdr:spPr>
        <a:xfrm flipV="1">
          <a:off x="3797300" y="9651073"/>
          <a:ext cx="838200" cy="38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93599</xdr:rowOff>
    </xdr:from>
    <xdr:to>
      <xdr:col>19</xdr:col>
      <xdr:colOff>177800</xdr:colOff>
      <xdr:row>58</xdr:row>
      <xdr:rowOff>94590</xdr:rowOff>
    </xdr:to>
    <xdr:cxnSp macro="">
      <xdr:nvCxnSpPr>
        <xdr:cNvPr id="120" name="直線コネクタ 119"/>
        <xdr:cNvCxnSpPr/>
      </xdr:nvCxnSpPr>
      <xdr:spPr>
        <a:xfrm>
          <a:off x="2908300" y="1003769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53505</xdr:rowOff>
    </xdr:from>
    <xdr:to>
      <xdr:col>15</xdr:col>
      <xdr:colOff>50800</xdr:colOff>
      <xdr:row>58</xdr:row>
      <xdr:rowOff>93599</xdr:rowOff>
    </xdr:to>
    <xdr:cxnSp macro="">
      <xdr:nvCxnSpPr>
        <xdr:cNvPr id="123" name="直線コネクタ 122"/>
        <xdr:cNvCxnSpPr/>
      </xdr:nvCxnSpPr>
      <xdr:spPr>
        <a:xfrm>
          <a:off x="2019300" y="9997605"/>
          <a:ext cx="889000" cy="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124308</xdr:rowOff>
    </xdr:from>
    <xdr:to>
      <xdr:col>10</xdr:col>
      <xdr:colOff>114300</xdr:colOff>
      <xdr:row>58</xdr:row>
      <xdr:rowOff>53505</xdr:rowOff>
    </xdr:to>
    <xdr:cxnSp macro="">
      <xdr:nvCxnSpPr>
        <xdr:cNvPr id="126" name="直線コネクタ 125"/>
        <xdr:cNvCxnSpPr/>
      </xdr:nvCxnSpPr>
      <xdr:spPr>
        <a:xfrm>
          <a:off x="1130300" y="9896958"/>
          <a:ext cx="889000" cy="10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170523</xdr:rowOff>
    </xdr:from>
    <xdr:to>
      <xdr:col>24</xdr:col>
      <xdr:colOff>114300</xdr:colOff>
      <xdr:row>56</xdr:row>
      <xdr:rowOff>100673</xdr:rowOff>
    </xdr:to>
    <xdr:sp macro="" textlink="">
      <xdr:nvSpPr>
        <xdr:cNvPr id="136" name="楕円 135"/>
        <xdr:cNvSpPr/>
      </xdr:nvSpPr>
      <xdr:spPr>
        <a:xfrm>
          <a:off x="4584700" y="96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21950</xdr:rowOff>
    </xdr:from>
    <xdr:ext cx="534377" cy="259045"/>
    <xdr:sp macro="" textlink="">
      <xdr:nvSpPr>
        <xdr:cNvPr id="137" name="総務費該当値テキスト"/>
        <xdr:cNvSpPr txBox="1"/>
      </xdr:nvSpPr>
      <xdr:spPr>
        <a:xfrm>
          <a:off x="4686300" y="9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43790</xdr:rowOff>
    </xdr:from>
    <xdr:to>
      <xdr:col>20</xdr:col>
      <xdr:colOff>38100</xdr:colOff>
      <xdr:row>58</xdr:row>
      <xdr:rowOff>145390</xdr:rowOff>
    </xdr:to>
    <xdr:sp macro="" textlink="">
      <xdr:nvSpPr>
        <xdr:cNvPr id="138" name="楕円 137"/>
        <xdr:cNvSpPr/>
      </xdr:nvSpPr>
      <xdr:spPr>
        <a:xfrm>
          <a:off x="3746500" y="99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136517</xdr:rowOff>
    </xdr:from>
    <xdr:ext cx="534377" cy="259045"/>
    <xdr:sp macro="" textlink="">
      <xdr:nvSpPr>
        <xdr:cNvPr id="139" name="テキスト ボックス 138"/>
        <xdr:cNvSpPr txBox="1"/>
      </xdr:nvSpPr>
      <xdr:spPr>
        <a:xfrm>
          <a:off x="3530111" y="100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42799</xdr:rowOff>
    </xdr:from>
    <xdr:to>
      <xdr:col>15</xdr:col>
      <xdr:colOff>101600</xdr:colOff>
      <xdr:row>58</xdr:row>
      <xdr:rowOff>144399</xdr:rowOff>
    </xdr:to>
    <xdr:sp macro="" textlink="">
      <xdr:nvSpPr>
        <xdr:cNvPr id="140" name="楕円 139"/>
        <xdr:cNvSpPr/>
      </xdr:nvSpPr>
      <xdr:spPr>
        <a:xfrm>
          <a:off x="2857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135526</xdr:rowOff>
    </xdr:from>
    <xdr:ext cx="534377" cy="259045"/>
    <xdr:sp macro="" textlink="">
      <xdr:nvSpPr>
        <xdr:cNvPr id="141" name="テキスト ボックス 140"/>
        <xdr:cNvSpPr txBox="1"/>
      </xdr:nvSpPr>
      <xdr:spPr>
        <a:xfrm>
          <a:off x="2641111" y="100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2705</xdr:rowOff>
    </xdr:from>
    <xdr:to>
      <xdr:col>10</xdr:col>
      <xdr:colOff>165100</xdr:colOff>
      <xdr:row>58</xdr:row>
      <xdr:rowOff>104305</xdr:rowOff>
    </xdr:to>
    <xdr:sp macro="" textlink="">
      <xdr:nvSpPr>
        <xdr:cNvPr id="142" name="楕円 141"/>
        <xdr:cNvSpPr/>
      </xdr:nvSpPr>
      <xdr:spPr>
        <a:xfrm>
          <a:off x="1968500" y="99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95432</xdr:rowOff>
    </xdr:from>
    <xdr:ext cx="534377" cy="259045"/>
    <xdr:sp macro="" textlink="">
      <xdr:nvSpPr>
        <xdr:cNvPr id="143" name="テキスト ボックス 142"/>
        <xdr:cNvSpPr txBox="1"/>
      </xdr:nvSpPr>
      <xdr:spPr>
        <a:xfrm>
          <a:off x="1752111" y="100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73508</xdr:rowOff>
    </xdr:from>
    <xdr:to>
      <xdr:col>6</xdr:col>
      <xdr:colOff>38100</xdr:colOff>
      <xdr:row>58</xdr:row>
      <xdr:rowOff>3658</xdr:rowOff>
    </xdr:to>
    <xdr:sp macro="" textlink="">
      <xdr:nvSpPr>
        <xdr:cNvPr id="144" name="楕円 143"/>
        <xdr:cNvSpPr/>
      </xdr:nvSpPr>
      <xdr:spPr>
        <a:xfrm>
          <a:off x="1079500" y="98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166235</xdr:rowOff>
    </xdr:from>
    <xdr:ext cx="534377" cy="259045"/>
    <xdr:sp macro="" textlink="">
      <xdr:nvSpPr>
        <xdr:cNvPr id="145" name="テキスト ボックス 144"/>
        <xdr:cNvSpPr txBox="1"/>
      </xdr:nvSpPr>
      <xdr:spPr>
        <a:xfrm>
          <a:off x="863111" y="99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113436</xdr:rowOff>
    </xdr:from>
    <xdr:to>
      <xdr:col>24</xdr:col>
      <xdr:colOff>63500</xdr:colOff>
      <xdr:row>75</xdr:row>
      <xdr:rowOff>146101</xdr:rowOff>
    </xdr:to>
    <xdr:cxnSp macro="">
      <xdr:nvCxnSpPr>
        <xdr:cNvPr id="175" name="直線コネクタ 174"/>
        <xdr:cNvCxnSpPr/>
      </xdr:nvCxnSpPr>
      <xdr:spPr>
        <a:xfrm>
          <a:off x="3797300" y="12972186"/>
          <a:ext cx="8382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113436</xdr:rowOff>
    </xdr:from>
    <xdr:to>
      <xdr:col>19</xdr:col>
      <xdr:colOff>177800</xdr:colOff>
      <xdr:row>76</xdr:row>
      <xdr:rowOff>61227</xdr:rowOff>
    </xdr:to>
    <xdr:cxnSp macro="">
      <xdr:nvCxnSpPr>
        <xdr:cNvPr id="178" name="直線コネクタ 177"/>
        <xdr:cNvCxnSpPr/>
      </xdr:nvCxnSpPr>
      <xdr:spPr>
        <a:xfrm flipV="1">
          <a:off x="2908300" y="12972186"/>
          <a:ext cx="889000" cy="1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61227</xdr:rowOff>
    </xdr:from>
    <xdr:to>
      <xdr:col>15</xdr:col>
      <xdr:colOff>50800</xdr:colOff>
      <xdr:row>76</xdr:row>
      <xdr:rowOff>88481</xdr:rowOff>
    </xdr:to>
    <xdr:cxnSp macro="">
      <xdr:nvCxnSpPr>
        <xdr:cNvPr id="181" name="直線コネクタ 180"/>
        <xdr:cNvCxnSpPr/>
      </xdr:nvCxnSpPr>
      <xdr:spPr>
        <a:xfrm flipV="1">
          <a:off x="2019300" y="13091427"/>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88481</xdr:rowOff>
    </xdr:from>
    <xdr:to>
      <xdr:col>10</xdr:col>
      <xdr:colOff>114300</xdr:colOff>
      <xdr:row>77</xdr:row>
      <xdr:rowOff>5792</xdr:rowOff>
    </xdr:to>
    <xdr:cxnSp macro="">
      <xdr:nvCxnSpPr>
        <xdr:cNvPr id="184" name="直線コネクタ 183"/>
        <xdr:cNvCxnSpPr/>
      </xdr:nvCxnSpPr>
      <xdr:spPr>
        <a:xfrm flipV="1">
          <a:off x="1130300" y="13118681"/>
          <a:ext cx="889000" cy="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95301</xdr:rowOff>
    </xdr:from>
    <xdr:to>
      <xdr:col>24</xdr:col>
      <xdr:colOff>114300</xdr:colOff>
      <xdr:row>76</xdr:row>
      <xdr:rowOff>25451</xdr:rowOff>
    </xdr:to>
    <xdr:sp macro="" textlink="">
      <xdr:nvSpPr>
        <xdr:cNvPr id="194" name="楕円 193"/>
        <xdr:cNvSpPr/>
      </xdr:nvSpPr>
      <xdr:spPr>
        <a:xfrm>
          <a:off x="4584700" y="129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73728</xdr:rowOff>
    </xdr:from>
    <xdr:ext cx="599010" cy="259045"/>
    <xdr:sp macro="" textlink="">
      <xdr:nvSpPr>
        <xdr:cNvPr id="195" name="民生費該当値テキスト"/>
        <xdr:cNvSpPr txBox="1"/>
      </xdr:nvSpPr>
      <xdr:spPr>
        <a:xfrm>
          <a:off x="4686300" y="1293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62636</xdr:rowOff>
    </xdr:from>
    <xdr:to>
      <xdr:col>20</xdr:col>
      <xdr:colOff>38100</xdr:colOff>
      <xdr:row>75</xdr:row>
      <xdr:rowOff>164236</xdr:rowOff>
    </xdr:to>
    <xdr:sp macro="" textlink="">
      <xdr:nvSpPr>
        <xdr:cNvPr id="196" name="楕円 195"/>
        <xdr:cNvSpPr/>
      </xdr:nvSpPr>
      <xdr:spPr>
        <a:xfrm>
          <a:off x="3746500" y="129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155363</xdr:rowOff>
    </xdr:from>
    <xdr:ext cx="599010" cy="259045"/>
    <xdr:sp macro="" textlink="">
      <xdr:nvSpPr>
        <xdr:cNvPr id="197" name="テキスト ボックス 196"/>
        <xdr:cNvSpPr txBox="1"/>
      </xdr:nvSpPr>
      <xdr:spPr>
        <a:xfrm>
          <a:off x="3497795" y="1301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10427</xdr:rowOff>
    </xdr:from>
    <xdr:to>
      <xdr:col>15</xdr:col>
      <xdr:colOff>101600</xdr:colOff>
      <xdr:row>76</xdr:row>
      <xdr:rowOff>112027</xdr:rowOff>
    </xdr:to>
    <xdr:sp macro="" textlink="">
      <xdr:nvSpPr>
        <xdr:cNvPr id="198" name="楕円 197"/>
        <xdr:cNvSpPr/>
      </xdr:nvSpPr>
      <xdr:spPr>
        <a:xfrm>
          <a:off x="2857500" y="130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103154</xdr:rowOff>
    </xdr:from>
    <xdr:ext cx="599010" cy="259045"/>
    <xdr:sp macro="" textlink="">
      <xdr:nvSpPr>
        <xdr:cNvPr id="199" name="テキスト ボックス 198"/>
        <xdr:cNvSpPr txBox="1"/>
      </xdr:nvSpPr>
      <xdr:spPr>
        <a:xfrm>
          <a:off x="2608795" y="1313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37681</xdr:rowOff>
    </xdr:from>
    <xdr:to>
      <xdr:col>10</xdr:col>
      <xdr:colOff>165100</xdr:colOff>
      <xdr:row>76</xdr:row>
      <xdr:rowOff>139281</xdr:rowOff>
    </xdr:to>
    <xdr:sp macro="" textlink="">
      <xdr:nvSpPr>
        <xdr:cNvPr id="200" name="楕円 199"/>
        <xdr:cNvSpPr/>
      </xdr:nvSpPr>
      <xdr:spPr>
        <a:xfrm>
          <a:off x="1968500" y="130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130408</xdr:rowOff>
    </xdr:from>
    <xdr:ext cx="599010" cy="259045"/>
    <xdr:sp macro="" textlink="">
      <xdr:nvSpPr>
        <xdr:cNvPr id="201" name="テキスト ボックス 200"/>
        <xdr:cNvSpPr txBox="1"/>
      </xdr:nvSpPr>
      <xdr:spPr>
        <a:xfrm>
          <a:off x="1719795" y="1316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126442</xdr:rowOff>
    </xdr:from>
    <xdr:to>
      <xdr:col>6</xdr:col>
      <xdr:colOff>38100</xdr:colOff>
      <xdr:row>77</xdr:row>
      <xdr:rowOff>56592</xdr:rowOff>
    </xdr:to>
    <xdr:sp macro="" textlink="">
      <xdr:nvSpPr>
        <xdr:cNvPr id="202" name="楕円 201"/>
        <xdr:cNvSpPr/>
      </xdr:nvSpPr>
      <xdr:spPr>
        <a:xfrm>
          <a:off x="1079500" y="131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47719</xdr:rowOff>
    </xdr:from>
    <xdr:ext cx="599010" cy="259045"/>
    <xdr:sp macro="" textlink="">
      <xdr:nvSpPr>
        <xdr:cNvPr id="203" name="テキスト ボックス 202"/>
        <xdr:cNvSpPr txBox="1"/>
      </xdr:nvSpPr>
      <xdr:spPr>
        <a:xfrm>
          <a:off x="830795" y="1324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162350</xdr:rowOff>
    </xdr:from>
    <xdr:to>
      <xdr:col>24</xdr:col>
      <xdr:colOff>63500</xdr:colOff>
      <xdr:row>97</xdr:row>
      <xdr:rowOff>40639</xdr:rowOff>
    </xdr:to>
    <xdr:cxnSp macro="">
      <xdr:nvCxnSpPr>
        <xdr:cNvPr id="233" name="直線コネクタ 232"/>
        <xdr:cNvCxnSpPr/>
      </xdr:nvCxnSpPr>
      <xdr:spPr>
        <a:xfrm flipV="1">
          <a:off x="3797300" y="16621550"/>
          <a:ext cx="8382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40639</xdr:rowOff>
    </xdr:from>
    <xdr:to>
      <xdr:col>19</xdr:col>
      <xdr:colOff>177800</xdr:colOff>
      <xdr:row>97</xdr:row>
      <xdr:rowOff>47574</xdr:rowOff>
    </xdr:to>
    <xdr:cxnSp macro="">
      <xdr:nvCxnSpPr>
        <xdr:cNvPr id="236" name="直線コネクタ 235"/>
        <xdr:cNvCxnSpPr/>
      </xdr:nvCxnSpPr>
      <xdr:spPr>
        <a:xfrm flipV="1">
          <a:off x="2908300" y="16671289"/>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47574</xdr:rowOff>
    </xdr:from>
    <xdr:to>
      <xdr:col>15</xdr:col>
      <xdr:colOff>50800</xdr:colOff>
      <xdr:row>97</xdr:row>
      <xdr:rowOff>108610</xdr:rowOff>
    </xdr:to>
    <xdr:cxnSp macro="">
      <xdr:nvCxnSpPr>
        <xdr:cNvPr id="239" name="直線コネクタ 238"/>
        <xdr:cNvCxnSpPr/>
      </xdr:nvCxnSpPr>
      <xdr:spPr>
        <a:xfrm flipV="1">
          <a:off x="2019300" y="16678224"/>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108610</xdr:rowOff>
    </xdr:from>
    <xdr:to>
      <xdr:col>10</xdr:col>
      <xdr:colOff>114300</xdr:colOff>
      <xdr:row>97</xdr:row>
      <xdr:rowOff>125088</xdr:rowOff>
    </xdr:to>
    <xdr:cxnSp macro="">
      <xdr:nvCxnSpPr>
        <xdr:cNvPr id="242" name="直線コネクタ 241"/>
        <xdr:cNvCxnSpPr/>
      </xdr:nvCxnSpPr>
      <xdr:spPr>
        <a:xfrm flipV="1">
          <a:off x="1130300" y="16739260"/>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111550</xdr:rowOff>
    </xdr:from>
    <xdr:to>
      <xdr:col>24</xdr:col>
      <xdr:colOff>114300</xdr:colOff>
      <xdr:row>97</xdr:row>
      <xdr:rowOff>41700</xdr:rowOff>
    </xdr:to>
    <xdr:sp macro="" textlink="">
      <xdr:nvSpPr>
        <xdr:cNvPr id="252" name="楕円 251"/>
        <xdr:cNvSpPr/>
      </xdr:nvSpPr>
      <xdr:spPr>
        <a:xfrm>
          <a:off x="4584700" y="165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134427</xdr:rowOff>
    </xdr:from>
    <xdr:ext cx="534377" cy="259045"/>
    <xdr:sp macro="" textlink="">
      <xdr:nvSpPr>
        <xdr:cNvPr id="253" name="衛生費該当値テキスト"/>
        <xdr:cNvSpPr txBox="1"/>
      </xdr:nvSpPr>
      <xdr:spPr>
        <a:xfrm>
          <a:off x="4686300" y="164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161289</xdr:rowOff>
    </xdr:from>
    <xdr:to>
      <xdr:col>20</xdr:col>
      <xdr:colOff>38100</xdr:colOff>
      <xdr:row>97</xdr:row>
      <xdr:rowOff>91439</xdr:rowOff>
    </xdr:to>
    <xdr:sp macro="" textlink="">
      <xdr:nvSpPr>
        <xdr:cNvPr id="254" name="楕円 253"/>
        <xdr:cNvSpPr/>
      </xdr:nvSpPr>
      <xdr:spPr>
        <a:xfrm>
          <a:off x="37465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107966</xdr:rowOff>
    </xdr:from>
    <xdr:ext cx="534377" cy="259045"/>
    <xdr:sp macro="" textlink="">
      <xdr:nvSpPr>
        <xdr:cNvPr id="255" name="テキスト ボックス 254"/>
        <xdr:cNvSpPr txBox="1"/>
      </xdr:nvSpPr>
      <xdr:spPr>
        <a:xfrm>
          <a:off x="3530111" y="163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168224</xdr:rowOff>
    </xdr:from>
    <xdr:to>
      <xdr:col>15</xdr:col>
      <xdr:colOff>101600</xdr:colOff>
      <xdr:row>97</xdr:row>
      <xdr:rowOff>98374</xdr:rowOff>
    </xdr:to>
    <xdr:sp macro="" textlink="">
      <xdr:nvSpPr>
        <xdr:cNvPr id="256" name="楕円 255"/>
        <xdr:cNvSpPr/>
      </xdr:nvSpPr>
      <xdr:spPr>
        <a:xfrm>
          <a:off x="2857500" y="166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114901</xdr:rowOff>
    </xdr:from>
    <xdr:ext cx="534377" cy="259045"/>
    <xdr:sp macro="" textlink="">
      <xdr:nvSpPr>
        <xdr:cNvPr id="257" name="テキスト ボックス 256"/>
        <xdr:cNvSpPr txBox="1"/>
      </xdr:nvSpPr>
      <xdr:spPr>
        <a:xfrm>
          <a:off x="2641111" y="164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57810</xdr:rowOff>
    </xdr:from>
    <xdr:to>
      <xdr:col>10</xdr:col>
      <xdr:colOff>165100</xdr:colOff>
      <xdr:row>97</xdr:row>
      <xdr:rowOff>159410</xdr:rowOff>
    </xdr:to>
    <xdr:sp macro="" textlink="">
      <xdr:nvSpPr>
        <xdr:cNvPr id="258" name="楕円 257"/>
        <xdr:cNvSpPr/>
      </xdr:nvSpPr>
      <xdr:spPr>
        <a:xfrm>
          <a:off x="19685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150537</xdr:rowOff>
    </xdr:from>
    <xdr:ext cx="534377" cy="259045"/>
    <xdr:sp macro="" textlink="">
      <xdr:nvSpPr>
        <xdr:cNvPr id="259" name="テキスト ボックス 258"/>
        <xdr:cNvSpPr txBox="1"/>
      </xdr:nvSpPr>
      <xdr:spPr>
        <a:xfrm>
          <a:off x="1752111" y="167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74288</xdr:rowOff>
    </xdr:from>
    <xdr:to>
      <xdr:col>6</xdr:col>
      <xdr:colOff>38100</xdr:colOff>
      <xdr:row>98</xdr:row>
      <xdr:rowOff>4438</xdr:rowOff>
    </xdr:to>
    <xdr:sp macro="" textlink="">
      <xdr:nvSpPr>
        <xdr:cNvPr id="260" name="楕円 259"/>
        <xdr:cNvSpPr/>
      </xdr:nvSpPr>
      <xdr:spPr>
        <a:xfrm>
          <a:off x="1079500" y="167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167015</xdr:rowOff>
    </xdr:from>
    <xdr:ext cx="534377" cy="259045"/>
    <xdr:sp macro="" textlink="">
      <xdr:nvSpPr>
        <xdr:cNvPr id="261" name="テキスト ボックス 260"/>
        <xdr:cNvSpPr txBox="1"/>
      </xdr:nvSpPr>
      <xdr:spPr>
        <a:xfrm>
          <a:off x="863111" y="1679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119888</xdr:rowOff>
    </xdr:from>
    <xdr:to>
      <xdr:col>55</xdr:col>
      <xdr:colOff>0</xdr:colOff>
      <xdr:row>38</xdr:row>
      <xdr:rowOff>123507</xdr:rowOff>
    </xdr:to>
    <xdr:cxnSp macro="">
      <xdr:nvCxnSpPr>
        <xdr:cNvPr id="290" name="直線コネクタ 289"/>
        <xdr:cNvCxnSpPr/>
      </xdr:nvCxnSpPr>
      <xdr:spPr>
        <a:xfrm flipV="1">
          <a:off x="9639300" y="6634988"/>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122745</xdr:rowOff>
    </xdr:from>
    <xdr:to>
      <xdr:col>50</xdr:col>
      <xdr:colOff>114300</xdr:colOff>
      <xdr:row>38</xdr:row>
      <xdr:rowOff>123507</xdr:rowOff>
    </xdr:to>
    <xdr:cxnSp macro="">
      <xdr:nvCxnSpPr>
        <xdr:cNvPr id="293" name="直線コネクタ 292"/>
        <xdr:cNvCxnSpPr/>
      </xdr:nvCxnSpPr>
      <xdr:spPr>
        <a:xfrm>
          <a:off x="8750300" y="66378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87122</xdr:rowOff>
    </xdr:from>
    <xdr:to>
      <xdr:col>45</xdr:col>
      <xdr:colOff>177800</xdr:colOff>
      <xdr:row>38</xdr:row>
      <xdr:rowOff>122745</xdr:rowOff>
    </xdr:to>
    <xdr:cxnSp macro="">
      <xdr:nvCxnSpPr>
        <xdr:cNvPr id="296" name="直線コネクタ 295"/>
        <xdr:cNvCxnSpPr/>
      </xdr:nvCxnSpPr>
      <xdr:spPr>
        <a:xfrm>
          <a:off x="7861300" y="6602222"/>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27686</xdr:rowOff>
    </xdr:from>
    <xdr:to>
      <xdr:col>41</xdr:col>
      <xdr:colOff>50800</xdr:colOff>
      <xdr:row>38</xdr:row>
      <xdr:rowOff>87122</xdr:rowOff>
    </xdr:to>
    <xdr:cxnSp macro="">
      <xdr:nvCxnSpPr>
        <xdr:cNvPr id="299" name="直線コネクタ 298"/>
        <xdr:cNvCxnSpPr/>
      </xdr:nvCxnSpPr>
      <xdr:spPr>
        <a:xfrm>
          <a:off x="6972300" y="654278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309" name="楕円 308"/>
        <xdr:cNvSpPr/>
      </xdr:nvSpPr>
      <xdr:spPr>
        <a:xfrm>
          <a:off x="104267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72707</xdr:rowOff>
    </xdr:from>
    <xdr:to>
      <xdr:col>50</xdr:col>
      <xdr:colOff>165100</xdr:colOff>
      <xdr:row>39</xdr:row>
      <xdr:rowOff>2857</xdr:rowOff>
    </xdr:to>
    <xdr:sp macro="" textlink="">
      <xdr:nvSpPr>
        <xdr:cNvPr id="311" name="楕円 310"/>
        <xdr:cNvSpPr/>
      </xdr:nvSpPr>
      <xdr:spPr>
        <a:xfrm>
          <a:off x="9588500" y="65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165434</xdr:rowOff>
    </xdr:from>
    <xdr:ext cx="378565" cy="259045"/>
    <xdr:sp macro="" textlink="">
      <xdr:nvSpPr>
        <xdr:cNvPr id="312" name="テキスト ボックス 311"/>
        <xdr:cNvSpPr txBox="1"/>
      </xdr:nvSpPr>
      <xdr:spPr>
        <a:xfrm>
          <a:off x="9450017" y="6680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71945</xdr:rowOff>
    </xdr:from>
    <xdr:to>
      <xdr:col>46</xdr:col>
      <xdr:colOff>38100</xdr:colOff>
      <xdr:row>39</xdr:row>
      <xdr:rowOff>2095</xdr:rowOff>
    </xdr:to>
    <xdr:sp macro="" textlink="">
      <xdr:nvSpPr>
        <xdr:cNvPr id="313" name="楕円 312"/>
        <xdr:cNvSpPr/>
      </xdr:nvSpPr>
      <xdr:spPr>
        <a:xfrm>
          <a:off x="8699500" y="65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164672</xdr:rowOff>
    </xdr:from>
    <xdr:ext cx="378565" cy="259045"/>
    <xdr:sp macro="" textlink="">
      <xdr:nvSpPr>
        <xdr:cNvPr id="314" name="テキスト ボックス 313"/>
        <xdr:cNvSpPr txBox="1"/>
      </xdr:nvSpPr>
      <xdr:spPr>
        <a:xfrm>
          <a:off x="8561017" y="667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36322</xdr:rowOff>
    </xdr:from>
    <xdr:to>
      <xdr:col>41</xdr:col>
      <xdr:colOff>101600</xdr:colOff>
      <xdr:row>38</xdr:row>
      <xdr:rowOff>137922</xdr:rowOff>
    </xdr:to>
    <xdr:sp macro="" textlink="">
      <xdr:nvSpPr>
        <xdr:cNvPr id="315" name="楕円 314"/>
        <xdr:cNvSpPr/>
      </xdr:nvSpPr>
      <xdr:spPr>
        <a:xfrm>
          <a:off x="7810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129049</xdr:rowOff>
    </xdr:from>
    <xdr:ext cx="378565" cy="259045"/>
    <xdr:sp macro="" textlink="">
      <xdr:nvSpPr>
        <xdr:cNvPr id="316" name="テキスト ボックス 315"/>
        <xdr:cNvSpPr txBox="1"/>
      </xdr:nvSpPr>
      <xdr:spPr>
        <a:xfrm>
          <a:off x="7672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17" name="楕円 316"/>
        <xdr:cNvSpPr/>
      </xdr:nvSpPr>
      <xdr:spPr>
        <a:xfrm>
          <a:off x="6921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18" name="テキスト ボックス 317"/>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88928</xdr:rowOff>
    </xdr:from>
    <xdr:to>
      <xdr:col>55</xdr:col>
      <xdr:colOff>0</xdr:colOff>
      <xdr:row>58</xdr:row>
      <xdr:rowOff>14884</xdr:rowOff>
    </xdr:to>
    <xdr:cxnSp macro="">
      <xdr:nvCxnSpPr>
        <xdr:cNvPr id="345" name="直線コネクタ 344"/>
        <xdr:cNvCxnSpPr/>
      </xdr:nvCxnSpPr>
      <xdr:spPr>
        <a:xfrm>
          <a:off x="9639300" y="9861578"/>
          <a:ext cx="838200" cy="9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88928</xdr:rowOff>
    </xdr:from>
    <xdr:to>
      <xdr:col>50</xdr:col>
      <xdr:colOff>114300</xdr:colOff>
      <xdr:row>57</xdr:row>
      <xdr:rowOff>155633</xdr:rowOff>
    </xdr:to>
    <xdr:cxnSp macro="">
      <xdr:nvCxnSpPr>
        <xdr:cNvPr id="348" name="直線コネクタ 347"/>
        <xdr:cNvCxnSpPr/>
      </xdr:nvCxnSpPr>
      <xdr:spPr>
        <a:xfrm flipV="1">
          <a:off x="8750300" y="9861578"/>
          <a:ext cx="889000" cy="6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117983</xdr:rowOff>
    </xdr:from>
    <xdr:to>
      <xdr:col>45</xdr:col>
      <xdr:colOff>177800</xdr:colOff>
      <xdr:row>57</xdr:row>
      <xdr:rowOff>155633</xdr:rowOff>
    </xdr:to>
    <xdr:cxnSp macro="">
      <xdr:nvCxnSpPr>
        <xdr:cNvPr id="351" name="直線コネクタ 350"/>
        <xdr:cNvCxnSpPr/>
      </xdr:nvCxnSpPr>
      <xdr:spPr>
        <a:xfrm>
          <a:off x="7861300" y="9890633"/>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117983</xdr:rowOff>
    </xdr:from>
    <xdr:to>
      <xdr:col>41</xdr:col>
      <xdr:colOff>50800</xdr:colOff>
      <xdr:row>58</xdr:row>
      <xdr:rowOff>1763</xdr:rowOff>
    </xdr:to>
    <xdr:cxnSp macro="">
      <xdr:nvCxnSpPr>
        <xdr:cNvPr id="354" name="直線コネクタ 353"/>
        <xdr:cNvCxnSpPr/>
      </xdr:nvCxnSpPr>
      <xdr:spPr>
        <a:xfrm flipV="1">
          <a:off x="6972300" y="9890633"/>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135534</xdr:rowOff>
    </xdr:from>
    <xdr:to>
      <xdr:col>55</xdr:col>
      <xdr:colOff>50800</xdr:colOff>
      <xdr:row>58</xdr:row>
      <xdr:rowOff>65684</xdr:rowOff>
    </xdr:to>
    <xdr:sp macro="" textlink="">
      <xdr:nvSpPr>
        <xdr:cNvPr id="364" name="楕円 363"/>
        <xdr:cNvSpPr/>
      </xdr:nvSpPr>
      <xdr:spPr>
        <a:xfrm>
          <a:off x="104267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106806</xdr:rowOff>
    </xdr:from>
    <xdr:ext cx="469744" cy="259045"/>
    <xdr:sp macro="" textlink="">
      <xdr:nvSpPr>
        <xdr:cNvPr id="365" name="農林水産業費該当値テキスト"/>
        <xdr:cNvSpPr txBox="1"/>
      </xdr:nvSpPr>
      <xdr:spPr>
        <a:xfrm>
          <a:off x="10528300" y="987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38128</xdr:rowOff>
    </xdr:from>
    <xdr:to>
      <xdr:col>50</xdr:col>
      <xdr:colOff>165100</xdr:colOff>
      <xdr:row>57</xdr:row>
      <xdr:rowOff>139728</xdr:rowOff>
    </xdr:to>
    <xdr:sp macro="" textlink="">
      <xdr:nvSpPr>
        <xdr:cNvPr id="366" name="楕円 365"/>
        <xdr:cNvSpPr/>
      </xdr:nvSpPr>
      <xdr:spPr>
        <a:xfrm>
          <a:off x="9588500" y="98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156255</xdr:rowOff>
    </xdr:from>
    <xdr:ext cx="469744" cy="259045"/>
    <xdr:sp macro="" textlink="">
      <xdr:nvSpPr>
        <xdr:cNvPr id="367" name="テキスト ボックス 366"/>
        <xdr:cNvSpPr txBox="1"/>
      </xdr:nvSpPr>
      <xdr:spPr>
        <a:xfrm>
          <a:off x="9404428" y="958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104833</xdr:rowOff>
    </xdr:from>
    <xdr:to>
      <xdr:col>46</xdr:col>
      <xdr:colOff>38100</xdr:colOff>
      <xdr:row>58</xdr:row>
      <xdr:rowOff>34983</xdr:rowOff>
    </xdr:to>
    <xdr:sp macro="" textlink="">
      <xdr:nvSpPr>
        <xdr:cNvPr id="368" name="楕円 367"/>
        <xdr:cNvSpPr/>
      </xdr:nvSpPr>
      <xdr:spPr>
        <a:xfrm>
          <a:off x="8699500" y="98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51510</xdr:rowOff>
    </xdr:from>
    <xdr:ext cx="469744" cy="259045"/>
    <xdr:sp macro="" textlink="">
      <xdr:nvSpPr>
        <xdr:cNvPr id="369" name="テキスト ボックス 368"/>
        <xdr:cNvSpPr txBox="1"/>
      </xdr:nvSpPr>
      <xdr:spPr>
        <a:xfrm>
          <a:off x="8515428" y="96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67183</xdr:rowOff>
    </xdr:from>
    <xdr:to>
      <xdr:col>41</xdr:col>
      <xdr:colOff>101600</xdr:colOff>
      <xdr:row>57</xdr:row>
      <xdr:rowOff>168783</xdr:rowOff>
    </xdr:to>
    <xdr:sp macro="" textlink="">
      <xdr:nvSpPr>
        <xdr:cNvPr id="370" name="楕円 369"/>
        <xdr:cNvSpPr/>
      </xdr:nvSpPr>
      <xdr:spPr>
        <a:xfrm>
          <a:off x="7810500" y="98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159910</xdr:rowOff>
    </xdr:from>
    <xdr:ext cx="469744" cy="259045"/>
    <xdr:sp macro="" textlink="">
      <xdr:nvSpPr>
        <xdr:cNvPr id="371" name="テキスト ボックス 370"/>
        <xdr:cNvSpPr txBox="1"/>
      </xdr:nvSpPr>
      <xdr:spPr>
        <a:xfrm>
          <a:off x="7626428" y="993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122413</xdr:rowOff>
    </xdr:from>
    <xdr:to>
      <xdr:col>36</xdr:col>
      <xdr:colOff>165100</xdr:colOff>
      <xdr:row>58</xdr:row>
      <xdr:rowOff>52563</xdr:rowOff>
    </xdr:to>
    <xdr:sp macro="" textlink="">
      <xdr:nvSpPr>
        <xdr:cNvPr id="372" name="楕円 371"/>
        <xdr:cNvSpPr/>
      </xdr:nvSpPr>
      <xdr:spPr>
        <a:xfrm>
          <a:off x="6921500" y="9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43690</xdr:rowOff>
    </xdr:from>
    <xdr:ext cx="469744" cy="259045"/>
    <xdr:sp macro="" textlink="">
      <xdr:nvSpPr>
        <xdr:cNvPr id="373" name="テキスト ボックス 372"/>
        <xdr:cNvSpPr txBox="1"/>
      </xdr:nvSpPr>
      <xdr:spPr>
        <a:xfrm>
          <a:off x="6737428" y="998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51727</xdr:rowOff>
    </xdr:from>
    <xdr:to>
      <xdr:col>55</xdr:col>
      <xdr:colOff>0</xdr:colOff>
      <xdr:row>76</xdr:row>
      <xdr:rowOff>72149</xdr:rowOff>
    </xdr:to>
    <xdr:cxnSp macro="">
      <xdr:nvCxnSpPr>
        <xdr:cNvPr id="402" name="直線コネクタ 401"/>
        <xdr:cNvCxnSpPr/>
      </xdr:nvCxnSpPr>
      <xdr:spPr>
        <a:xfrm>
          <a:off x="9639300" y="13081927"/>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102933</xdr:rowOff>
    </xdr:from>
    <xdr:to>
      <xdr:col>50</xdr:col>
      <xdr:colOff>114300</xdr:colOff>
      <xdr:row>76</xdr:row>
      <xdr:rowOff>51727</xdr:rowOff>
    </xdr:to>
    <xdr:cxnSp macro="">
      <xdr:nvCxnSpPr>
        <xdr:cNvPr id="405" name="直線コネクタ 404"/>
        <xdr:cNvCxnSpPr/>
      </xdr:nvCxnSpPr>
      <xdr:spPr>
        <a:xfrm>
          <a:off x="8750300" y="12961683"/>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102933</xdr:rowOff>
    </xdr:from>
    <xdr:to>
      <xdr:col>45</xdr:col>
      <xdr:colOff>177800</xdr:colOff>
      <xdr:row>76</xdr:row>
      <xdr:rowOff>42507</xdr:rowOff>
    </xdr:to>
    <xdr:cxnSp macro="">
      <xdr:nvCxnSpPr>
        <xdr:cNvPr id="408" name="直線コネクタ 407"/>
        <xdr:cNvCxnSpPr/>
      </xdr:nvCxnSpPr>
      <xdr:spPr>
        <a:xfrm flipV="1">
          <a:off x="7861300" y="12961683"/>
          <a:ext cx="889000" cy="1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42507</xdr:rowOff>
    </xdr:from>
    <xdr:to>
      <xdr:col>41</xdr:col>
      <xdr:colOff>50800</xdr:colOff>
      <xdr:row>76</xdr:row>
      <xdr:rowOff>53212</xdr:rowOff>
    </xdr:to>
    <xdr:cxnSp macro="">
      <xdr:nvCxnSpPr>
        <xdr:cNvPr id="411" name="直線コネクタ 410"/>
        <xdr:cNvCxnSpPr/>
      </xdr:nvCxnSpPr>
      <xdr:spPr>
        <a:xfrm flipV="1">
          <a:off x="6972300" y="13072707"/>
          <a:ext cx="8890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21349</xdr:rowOff>
    </xdr:from>
    <xdr:to>
      <xdr:col>55</xdr:col>
      <xdr:colOff>50800</xdr:colOff>
      <xdr:row>76</xdr:row>
      <xdr:rowOff>122949</xdr:rowOff>
    </xdr:to>
    <xdr:sp macro="" textlink="">
      <xdr:nvSpPr>
        <xdr:cNvPr id="421" name="楕円 420"/>
        <xdr:cNvSpPr/>
      </xdr:nvSpPr>
      <xdr:spPr>
        <a:xfrm>
          <a:off x="10426700" y="130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44226</xdr:rowOff>
    </xdr:from>
    <xdr:ext cx="534377" cy="259045"/>
    <xdr:sp macro="" textlink="">
      <xdr:nvSpPr>
        <xdr:cNvPr id="422" name="商工費該当値テキスト"/>
        <xdr:cNvSpPr txBox="1"/>
      </xdr:nvSpPr>
      <xdr:spPr>
        <a:xfrm>
          <a:off x="10528300" y="129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927</xdr:rowOff>
    </xdr:from>
    <xdr:to>
      <xdr:col>50</xdr:col>
      <xdr:colOff>165100</xdr:colOff>
      <xdr:row>76</xdr:row>
      <xdr:rowOff>102527</xdr:rowOff>
    </xdr:to>
    <xdr:sp macro="" textlink="">
      <xdr:nvSpPr>
        <xdr:cNvPr id="423" name="楕円 422"/>
        <xdr:cNvSpPr/>
      </xdr:nvSpPr>
      <xdr:spPr>
        <a:xfrm>
          <a:off x="9588500" y="1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119054</xdr:rowOff>
    </xdr:from>
    <xdr:ext cx="534377" cy="259045"/>
    <xdr:sp macro="" textlink="">
      <xdr:nvSpPr>
        <xdr:cNvPr id="424" name="テキスト ボックス 423"/>
        <xdr:cNvSpPr txBox="1"/>
      </xdr:nvSpPr>
      <xdr:spPr>
        <a:xfrm>
          <a:off x="9372111" y="128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52133</xdr:rowOff>
    </xdr:from>
    <xdr:to>
      <xdr:col>46</xdr:col>
      <xdr:colOff>38100</xdr:colOff>
      <xdr:row>75</xdr:row>
      <xdr:rowOff>153733</xdr:rowOff>
    </xdr:to>
    <xdr:sp macro="" textlink="">
      <xdr:nvSpPr>
        <xdr:cNvPr id="425" name="楕円 424"/>
        <xdr:cNvSpPr/>
      </xdr:nvSpPr>
      <xdr:spPr>
        <a:xfrm>
          <a:off x="8699500" y="12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170260</xdr:rowOff>
    </xdr:from>
    <xdr:ext cx="534377" cy="259045"/>
    <xdr:sp macro="" textlink="">
      <xdr:nvSpPr>
        <xdr:cNvPr id="426" name="テキスト ボックス 425"/>
        <xdr:cNvSpPr txBox="1"/>
      </xdr:nvSpPr>
      <xdr:spPr>
        <a:xfrm>
          <a:off x="8483111" y="126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163157</xdr:rowOff>
    </xdr:from>
    <xdr:to>
      <xdr:col>41</xdr:col>
      <xdr:colOff>101600</xdr:colOff>
      <xdr:row>76</xdr:row>
      <xdr:rowOff>93307</xdr:rowOff>
    </xdr:to>
    <xdr:sp macro="" textlink="">
      <xdr:nvSpPr>
        <xdr:cNvPr id="427" name="楕円 426"/>
        <xdr:cNvSpPr/>
      </xdr:nvSpPr>
      <xdr:spPr>
        <a:xfrm>
          <a:off x="7810500" y="130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109834</xdr:rowOff>
    </xdr:from>
    <xdr:ext cx="534377" cy="259045"/>
    <xdr:sp macro="" textlink="">
      <xdr:nvSpPr>
        <xdr:cNvPr id="428" name="テキスト ボックス 427"/>
        <xdr:cNvSpPr txBox="1"/>
      </xdr:nvSpPr>
      <xdr:spPr>
        <a:xfrm>
          <a:off x="7594111" y="127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2412</xdr:rowOff>
    </xdr:from>
    <xdr:to>
      <xdr:col>36</xdr:col>
      <xdr:colOff>165100</xdr:colOff>
      <xdr:row>76</xdr:row>
      <xdr:rowOff>104012</xdr:rowOff>
    </xdr:to>
    <xdr:sp macro="" textlink="">
      <xdr:nvSpPr>
        <xdr:cNvPr id="429" name="楕円 428"/>
        <xdr:cNvSpPr/>
      </xdr:nvSpPr>
      <xdr:spPr>
        <a:xfrm>
          <a:off x="6921500" y="130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120540</xdr:rowOff>
    </xdr:from>
    <xdr:ext cx="534377" cy="259045"/>
    <xdr:sp macro="" textlink="">
      <xdr:nvSpPr>
        <xdr:cNvPr id="430" name="テキスト ボックス 429"/>
        <xdr:cNvSpPr txBox="1"/>
      </xdr:nvSpPr>
      <xdr:spPr>
        <a:xfrm>
          <a:off x="6705111" y="128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63013</xdr:rowOff>
    </xdr:from>
    <xdr:to>
      <xdr:col>55</xdr:col>
      <xdr:colOff>0</xdr:colOff>
      <xdr:row>97</xdr:row>
      <xdr:rowOff>86047</xdr:rowOff>
    </xdr:to>
    <xdr:cxnSp macro="">
      <xdr:nvCxnSpPr>
        <xdr:cNvPr id="457" name="直線コネクタ 456"/>
        <xdr:cNvCxnSpPr/>
      </xdr:nvCxnSpPr>
      <xdr:spPr>
        <a:xfrm>
          <a:off x="9639300" y="16693663"/>
          <a:ext cx="8382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63013</xdr:rowOff>
    </xdr:from>
    <xdr:to>
      <xdr:col>50</xdr:col>
      <xdr:colOff>114300</xdr:colOff>
      <xdr:row>97</xdr:row>
      <xdr:rowOff>87647</xdr:rowOff>
    </xdr:to>
    <xdr:cxnSp macro="">
      <xdr:nvCxnSpPr>
        <xdr:cNvPr id="460" name="直線コネクタ 459"/>
        <xdr:cNvCxnSpPr/>
      </xdr:nvCxnSpPr>
      <xdr:spPr>
        <a:xfrm flipV="1">
          <a:off x="8750300" y="16693663"/>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87647</xdr:rowOff>
    </xdr:from>
    <xdr:to>
      <xdr:col>45</xdr:col>
      <xdr:colOff>177800</xdr:colOff>
      <xdr:row>97</xdr:row>
      <xdr:rowOff>98315</xdr:rowOff>
    </xdr:to>
    <xdr:cxnSp macro="">
      <xdr:nvCxnSpPr>
        <xdr:cNvPr id="463" name="直線コネクタ 462"/>
        <xdr:cNvCxnSpPr/>
      </xdr:nvCxnSpPr>
      <xdr:spPr>
        <a:xfrm flipV="1">
          <a:off x="7861300" y="1671829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39336</xdr:rowOff>
    </xdr:from>
    <xdr:to>
      <xdr:col>41</xdr:col>
      <xdr:colOff>50800</xdr:colOff>
      <xdr:row>97</xdr:row>
      <xdr:rowOff>98315</xdr:rowOff>
    </xdr:to>
    <xdr:cxnSp macro="">
      <xdr:nvCxnSpPr>
        <xdr:cNvPr id="466" name="直線コネクタ 465"/>
        <xdr:cNvCxnSpPr/>
      </xdr:nvCxnSpPr>
      <xdr:spPr>
        <a:xfrm>
          <a:off x="6972300" y="16327086"/>
          <a:ext cx="889000" cy="4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35247</xdr:rowOff>
    </xdr:from>
    <xdr:to>
      <xdr:col>55</xdr:col>
      <xdr:colOff>50800</xdr:colOff>
      <xdr:row>97</xdr:row>
      <xdr:rowOff>136847</xdr:rowOff>
    </xdr:to>
    <xdr:sp macro="" textlink="">
      <xdr:nvSpPr>
        <xdr:cNvPr id="476" name="楕円 475"/>
        <xdr:cNvSpPr/>
      </xdr:nvSpPr>
      <xdr:spPr>
        <a:xfrm>
          <a:off x="10426700" y="166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58124</xdr:rowOff>
    </xdr:from>
    <xdr:ext cx="534377" cy="259045"/>
    <xdr:sp macro="" textlink="">
      <xdr:nvSpPr>
        <xdr:cNvPr id="477" name="土木費該当値テキスト"/>
        <xdr:cNvSpPr txBox="1"/>
      </xdr:nvSpPr>
      <xdr:spPr>
        <a:xfrm>
          <a:off x="10528300" y="1651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12213</xdr:rowOff>
    </xdr:from>
    <xdr:to>
      <xdr:col>50</xdr:col>
      <xdr:colOff>165100</xdr:colOff>
      <xdr:row>97</xdr:row>
      <xdr:rowOff>113813</xdr:rowOff>
    </xdr:to>
    <xdr:sp macro="" textlink="">
      <xdr:nvSpPr>
        <xdr:cNvPr id="478" name="楕円 477"/>
        <xdr:cNvSpPr/>
      </xdr:nvSpPr>
      <xdr:spPr>
        <a:xfrm>
          <a:off x="9588500" y="166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130340</xdr:rowOff>
    </xdr:from>
    <xdr:ext cx="534377" cy="259045"/>
    <xdr:sp macro="" textlink="">
      <xdr:nvSpPr>
        <xdr:cNvPr id="479" name="テキスト ボックス 478"/>
        <xdr:cNvSpPr txBox="1"/>
      </xdr:nvSpPr>
      <xdr:spPr>
        <a:xfrm>
          <a:off x="9372111" y="1641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36847</xdr:rowOff>
    </xdr:from>
    <xdr:to>
      <xdr:col>46</xdr:col>
      <xdr:colOff>38100</xdr:colOff>
      <xdr:row>97</xdr:row>
      <xdr:rowOff>138447</xdr:rowOff>
    </xdr:to>
    <xdr:sp macro="" textlink="">
      <xdr:nvSpPr>
        <xdr:cNvPr id="480" name="楕円 479"/>
        <xdr:cNvSpPr/>
      </xdr:nvSpPr>
      <xdr:spPr>
        <a:xfrm>
          <a:off x="8699500" y="166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154974</xdr:rowOff>
    </xdr:from>
    <xdr:ext cx="534377" cy="259045"/>
    <xdr:sp macro="" textlink="">
      <xdr:nvSpPr>
        <xdr:cNvPr id="481" name="テキスト ボックス 480"/>
        <xdr:cNvSpPr txBox="1"/>
      </xdr:nvSpPr>
      <xdr:spPr>
        <a:xfrm>
          <a:off x="8483111" y="1644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47515</xdr:rowOff>
    </xdr:from>
    <xdr:to>
      <xdr:col>41</xdr:col>
      <xdr:colOff>101600</xdr:colOff>
      <xdr:row>97</xdr:row>
      <xdr:rowOff>149115</xdr:rowOff>
    </xdr:to>
    <xdr:sp macro="" textlink="">
      <xdr:nvSpPr>
        <xdr:cNvPr id="482" name="楕円 481"/>
        <xdr:cNvSpPr/>
      </xdr:nvSpPr>
      <xdr:spPr>
        <a:xfrm>
          <a:off x="7810500" y="166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140242</xdr:rowOff>
    </xdr:from>
    <xdr:ext cx="534377" cy="259045"/>
    <xdr:sp macro="" textlink="">
      <xdr:nvSpPr>
        <xdr:cNvPr id="483" name="テキスト ボックス 482"/>
        <xdr:cNvSpPr txBox="1"/>
      </xdr:nvSpPr>
      <xdr:spPr>
        <a:xfrm>
          <a:off x="7594111" y="167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159986</xdr:rowOff>
    </xdr:from>
    <xdr:to>
      <xdr:col>36</xdr:col>
      <xdr:colOff>165100</xdr:colOff>
      <xdr:row>95</xdr:row>
      <xdr:rowOff>90136</xdr:rowOff>
    </xdr:to>
    <xdr:sp macro="" textlink="">
      <xdr:nvSpPr>
        <xdr:cNvPr id="484" name="楕円 483"/>
        <xdr:cNvSpPr/>
      </xdr:nvSpPr>
      <xdr:spPr>
        <a:xfrm>
          <a:off x="6921500" y="162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106663</xdr:rowOff>
    </xdr:from>
    <xdr:ext cx="599010" cy="259045"/>
    <xdr:sp macro="" textlink="">
      <xdr:nvSpPr>
        <xdr:cNvPr id="485" name="テキスト ボックス 484"/>
        <xdr:cNvSpPr txBox="1"/>
      </xdr:nvSpPr>
      <xdr:spPr>
        <a:xfrm>
          <a:off x="6672795" y="1605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98461</xdr:rowOff>
    </xdr:from>
    <xdr:to>
      <xdr:col>85</xdr:col>
      <xdr:colOff>127000</xdr:colOff>
      <xdr:row>37</xdr:row>
      <xdr:rowOff>114874</xdr:rowOff>
    </xdr:to>
    <xdr:cxnSp macro="">
      <xdr:nvCxnSpPr>
        <xdr:cNvPr id="513" name="直線コネクタ 512"/>
        <xdr:cNvCxnSpPr/>
      </xdr:nvCxnSpPr>
      <xdr:spPr>
        <a:xfrm flipV="1">
          <a:off x="15481300" y="6442111"/>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114874</xdr:rowOff>
    </xdr:from>
    <xdr:to>
      <xdr:col>81</xdr:col>
      <xdr:colOff>50800</xdr:colOff>
      <xdr:row>37</xdr:row>
      <xdr:rowOff>122098</xdr:rowOff>
    </xdr:to>
    <xdr:cxnSp macro="">
      <xdr:nvCxnSpPr>
        <xdr:cNvPr id="516" name="直線コネクタ 515"/>
        <xdr:cNvCxnSpPr/>
      </xdr:nvCxnSpPr>
      <xdr:spPr>
        <a:xfrm flipV="1">
          <a:off x="14592300" y="6458524"/>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122098</xdr:rowOff>
    </xdr:from>
    <xdr:to>
      <xdr:col>76</xdr:col>
      <xdr:colOff>114300</xdr:colOff>
      <xdr:row>37</xdr:row>
      <xdr:rowOff>166172</xdr:rowOff>
    </xdr:to>
    <xdr:cxnSp macro="">
      <xdr:nvCxnSpPr>
        <xdr:cNvPr id="519" name="直線コネクタ 518"/>
        <xdr:cNvCxnSpPr/>
      </xdr:nvCxnSpPr>
      <xdr:spPr>
        <a:xfrm flipV="1">
          <a:off x="13703300" y="6465748"/>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131105</xdr:rowOff>
    </xdr:from>
    <xdr:to>
      <xdr:col>71</xdr:col>
      <xdr:colOff>177800</xdr:colOff>
      <xdr:row>37</xdr:row>
      <xdr:rowOff>166172</xdr:rowOff>
    </xdr:to>
    <xdr:cxnSp macro="">
      <xdr:nvCxnSpPr>
        <xdr:cNvPr id="522" name="直線コネクタ 521"/>
        <xdr:cNvCxnSpPr/>
      </xdr:nvCxnSpPr>
      <xdr:spPr>
        <a:xfrm>
          <a:off x="12814300" y="6474755"/>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47661</xdr:rowOff>
    </xdr:from>
    <xdr:to>
      <xdr:col>85</xdr:col>
      <xdr:colOff>177800</xdr:colOff>
      <xdr:row>37</xdr:row>
      <xdr:rowOff>149261</xdr:rowOff>
    </xdr:to>
    <xdr:sp macro="" textlink="">
      <xdr:nvSpPr>
        <xdr:cNvPr id="532" name="楕円 531"/>
        <xdr:cNvSpPr/>
      </xdr:nvSpPr>
      <xdr:spPr>
        <a:xfrm>
          <a:off x="16268700" y="63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26088</xdr:rowOff>
    </xdr:from>
    <xdr:ext cx="534377" cy="259045"/>
    <xdr:sp macro="" textlink="">
      <xdr:nvSpPr>
        <xdr:cNvPr id="533" name="消防費該当値テキスト"/>
        <xdr:cNvSpPr txBox="1"/>
      </xdr:nvSpPr>
      <xdr:spPr>
        <a:xfrm>
          <a:off x="16370300" y="63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64074</xdr:rowOff>
    </xdr:from>
    <xdr:to>
      <xdr:col>81</xdr:col>
      <xdr:colOff>101600</xdr:colOff>
      <xdr:row>37</xdr:row>
      <xdr:rowOff>165674</xdr:rowOff>
    </xdr:to>
    <xdr:sp macro="" textlink="">
      <xdr:nvSpPr>
        <xdr:cNvPr id="534" name="楕円 533"/>
        <xdr:cNvSpPr/>
      </xdr:nvSpPr>
      <xdr:spPr>
        <a:xfrm>
          <a:off x="15430500" y="64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156801</xdr:rowOff>
    </xdr:from>
    <xdr:ext cx="534377" cy="259045"/>
    <xdr:sp macro="" textlink="">
      <xdr:nvSpPr>
        <xdr:cNvPr id="535" name="テキスト ボックス 534"/>
        <xdr:cNvSpPr txBox="1"/>
      </xdr:nvSpPr>
      <xdr:spPr>
        <a:xfrm>
          <a:off x="15214111" y="65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71298</xdr:rowOff>
    </xdr:from>
    <xdr:to>
      <xdr:col>76</xdr:col>
      <xdr:colOff>165100</xdr:colOff>
      <xdr:row>38</xdr:row>
      <xdr:rowOff>1448</xdr:rowOff>
    </xdr:to>
    <xdr:sp macro="" textlink="">
      <xdr:nvSpPr>
        <xdr:cNvPr id="536" name="楕円 535"/>
        <xdr:cNvSpPr/>
      </xdr:nvSpPr>
      <xdr:spPr>
        <a:xfrm>
          <a:off x="14541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17975</xdr:rowOff>
    </xdr:from>
    <xdr:ext cx="534377" cy="259045"/>
    <xdr:sp macro="" textlink="">
      <xdr:nvSpPr>
        <xdr:cNvPr id="537" name="テキスト ボックス 536"/>
        <xdr:cNvSpPr txBox="1"/>
      </xdr:nvSpPr>
      <xdr:spPr>
        <a:xfrm>
          <a:off x="14325111" y="61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115372</xdr:rowOff>
    </xdr:from>
    <xdr:to>
      <xdr:col>72</xdr:col>
      <xdr:colOff>38100</xdr:colOff>
      <xdr:row>38</xdr:row>
      <xdr:rowOff>45522</xdr:rowOff>
    </xdr:to>
    <xdr:sp macro="" textlink="">
      <xdr:nvSpPr>
        <xdr:cNvPr id="538" name="楕円 537"/>
        <xdr:cNvSpPr/>
      </xdr:nvSpPr>
      <xdr:spPr>
        <a:xfrm>
          <a:off x="13652500" y="64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36649</xdr:rowOff>
    </xdr:from>
    <xdr:ext cx="534377" cy="259045"/>
    <xdr:sp macro="" textlink="">
      <xdr:nvSpPr>
        <xdr:cNvPr id="539" name="テキスト ボックス 538"/>
        <xdr:cNvSpPr txBox="1"/>
      </xdr:nvSpPr>
      <xdr:spPr>
        <a:xfrm>
          <a:off x="13436111" y="65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80305</xdr:rowOff>
    </xdr:from>
    <xdr:to>
      <xdr:col>67</xdr:col>
      <xdr:colOff>101600</xdr:colOff>
      <xdr:row>38</xdr:row>
      <xdr:rowOff>10455</xdr:rowOff>
    </xdr:to>
    <xdr:sp macro="" textlink="">
      <xdr:nvSpPr>
        <xdr:cNvPr id="540" name="楕円 539"/>
        <xdr:cNvSpPr/>
      </xdr:nvSpPr>
      <xdr:spPr>
        <a:xfrm>
          <a:off x="12763500" y="64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1581</xdr:rowOff>
    </xdr:from>
    <xdr:ext cx="534377" cy="259045"/>
    <xdr:sp macro="" textlink="">
      <xdr:nvSpPr>
        <xdr:cNvPr id="541" name="テキスト ボックス 540"/>
        <xdr:cNvSpPr txBox="1"/>
      </xdr:nvSpPr>
      <xdr:spPr>
        <a:xfrm>
          <a:off x="12547111" y="65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4597</xdr:rowOff>
    </xdr:from>
    <xdr:to>
      <xdr:col>85</xdr:col>
      <xdr:colOff>127000</xdr:colOff>
      <xdr:row>55</xdr:row>
      <xdr:rowOff>143243</xdr:rowOff>
    </xdr:to>
    <xdr:cxnSp macro="">
      <xdr:nvCxnSpPr>
        <xdr:cNvPr id="569" name="直線コネクタ 568"/>
        <xdr:cNvCxnSpPr/>
      </xdr:nvCxnSpPr>
      <xdr:spPr>
        <a:xfrm flipV="1">
          <a:off x="15481300" y="9434347"/>
          <a:ext cx="8382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143243</xdr:rowOff>
    </xdr:from>
    <xdr:to>
      <xdr:col>81</xdr:col>
      <xdr:colOff>50800</xdr:colOff>
      <xdr:row>55</xdr:row>
      <xdr:rowOff>164503</xdr:rowOff>
    </xdr:to>
    <xdr:cxnSp macro="">
      <xdr:nvCxnSpPr>
        <xdr:cNvPr id="572" name="直線コネクタ 571"/>
        <xdr:cNvCxnSpPr/>
      </xdr:nvCxnSpPr>
      <xdr:spPr>
        <a:xfrm flipV="1">
          <a:off x="14592300" y="9572993"/>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163954</xdr:rowOff>
    </xdr:from>
    <xdr:to>
      <xdr:col>76</xdr:col>
      <xdr:colOff>114300</xdr:colOff>
      <xdr:row>55</xdr:row>
      <xdr:rowOff>164503</xdr:rowOff>
    </xdr:to>
    <xdr:cxnSp macro="">
      <xdr:nvCxnSpPr>
        <xdr:cNvPr id="575" name="直線コネクタ 574"/>
        <xdr:cNvCxnSpPr/>
      </xdr:nvCxnSpPr>
      <xdr:spPr>
        <a:xfrm>
          <a:off x="13703300" y="959370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114302</xdr:rowOff>
    </xdr:from>
    <xdr:to>
      <xdr:col>71</xdr:col>
      <xdr:colOff>177800</xdr:colOff>
      <xdr:row>55</xdr:row>
      <xdr:rowOff>163954</xdr:rowOff>
    </xdr:to>
    <xdr:cxnSp macro="">
      <xdr:nvCxnSpPr>
        <xdr:cNvPr id="578" name="直線コネクタ 577"/>
        <xdr:cNvCxnSpPr/>
      </xdr:nvCxnSpPr>
      <xdr:spPr>
        <a:xfrm>
          <a:off x="12814300" y="9544052"/>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125247</xdr:rowOff>
    </xdr:from>
    <xdr:to>
      <xdr:col>85</xdr:col>
      <xdr:colOff>177800</xdr:colOff>
      <xdr:row>55</xdr:row>
      <xdr:rowOff>55397</xdr:rowOff>
    </xdr:to>
    <xdr:sp macro="" textlink="">
      <xdr:nvSpPr>
        <xdr:cNvPr id="588" name="楕円 587"/>
        <xdr:cNvSpPr/>
      </xdr:nvSpPr>
      <xdr:spPr>
        <a:xfrm>
          <a:off x="16268700" y="93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148124</xdr:rowOff>
    </xdr:from>
    <xdr:ext cx="534377" cy="259045"/>
    <xdr:sp macro="" textlink="">
      <xdr:nvSpPr>
        <xdr:cNvPr id="589" name="教育費該当値テキスト"/>
        <xdr:cNvSpPr txBox="1"/>
      </xdr:nvSpPr>
      <xdr:spPr>
        <a:xfrm>
          <a:off x="16370300" y="92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92443</xdr:rowOff>
    </xdr:from>
    <xdr:to>
      <xdr:col>81</xdr:col>
      <xdr:colOff>101600</xdr:colOff>
      <xdr:row>56</xdr:row>
      <xdr:rowOff>22593</xdr:rowOff>
    </xdr:to>
    <xdr:sp macro="" textlink="">
      <xdr:nvSpPr>
        <xdr:cNvPr id="590" name="楕円 589"/>
        <xdr:cNvSpPr/>
      </xdr:nvSpPr>
      <xdr:spPr>
        <a:xfrm>
          <a:off x="15430500" y="95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39120</xdr:rowOff>
    </xdr:from>
    <xdr:ext cx="534377" cy="259045"/>
    <xdr:sp macro="" textlink="">
      <xdr:nvSpPr>
        <xdr:cNvPr id="591" name="テキスト ボックス 590"/>
        <xdr:cNvSpPr txBox="1"/>
      </xdr:nvSpPr>
      <xdr:spPr>
        <a:xfrm>
          <a:off x="15214111" y="92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113703</xdr:rowOff>
    </xdr:from>
    <xdr:to>
      <xdr:col>76</xdr:col>
      <xdr:colOff>165100</xdr:colOff>
      <xdr:row>56</xdr:row>
      <xdr:rowOff>43853</xdr:rowOff>
    </xdr:to>
    <xdr:sp macro="" textlink="">
      <xdr:nvSpPr>
        <xdr:cNvPr id="592" name="楕円 591"/>
        <xdr:cNvSpPr/>
      </xdr:nvSpPr>
      <xdr:spPr>
        <a:xfrm>
          <a:off x="14541500" y="9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34980</xdr:rowOff>
    </xdr:from>
    <xdr:ext cx="534377" cy="259045"/>
    <xdr:sp macro="" textlink="">
      <xdr:nvSpPr>
        <xdr:cNvPr id="593" name="テキスト ボックス 592"/>
        <xdr:cNvSpPr txBox="1"/>
      </xdr:nvSpPr>
      <xdr:spPr>
        <a:xfrm>
          <a:off x="14325111" y="96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113154</xdr:rowOff>
    </xdr:from>
    <xdr:to>
      <xdr:col>72</xdr:col>
      <xdr:colOff>38100</xdr:colOff>
      <xdr:row>56</xdr:row>
      <xdr:rowOff>43304</xdr:rowOff>
    </xdr:to>
    <xdr:sp macro="" textlink="">
      <xdr:nvSpPr>
        <xdr:cNvPr id="594" name="楕円 593"/>
        <xdr:cNvSpPr/>
      </xdr:nvSpPr>
      <xdr:spPr>
        <a:xfrm>
          <a:off x="13652500" y="95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34431</xdr:rowOff>
    </xdr:from>
    <xdr:ext cx="534377" cy="259045"/>
    <xdr:sp macro="" textlink="">
      <xdr:nvSpPr>
        <xdr:cNvPr id="595" name="テキスト ボックス 594"/>
        <xdr:cNvSpPr txBox="1"/>
      </xdr:nvSpPr>
      <xdr:spPr>
        <a:xfrm>
          <a:off x="13436111" y="963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63502</xdr:rowOff>
    </xdr:from>
    <xdr:to>
      <xdr:col>67</xdr:col>
      <xdr:colOff>101600</xdr:colOff>
      <xdr:row>55</xdr:row>
      <xdr:rowOff>165102</xdr:rowOff>
    </xdr:to>
    <xdr:sp macro="" textlink="">
      <xdr:nvSpPr>
        <xdr:cNvPr id="596" name="楕円 595"/>
        <xdr:cNvSpPr/>
      </xdr:nvSpPr>
      <xdr:spPr>
        <a:xfrm>
          <a:off x="12763500" y="94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156229</xdr:rowOff>
    </xdr:from>
    <xdr:ext cx="534377" cy="259045"/>
    <xdr:sp macro="" textlink="">
      <xdr:nvSpPr>
        <xdr:cNvPr id="597" name="テキスト ボックス 596"/>
        <xdr:cNvSpPr txBox="1"/>
      </xdr:nvSpPr>
      <xdr:spPr>
        <a:xfrm>
          <a:off x="12547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57175</xdr:rowOff>
    </xdr:from>
    <xdr:to>
      <xdr:col>81</xdr:col>
      <xdr:colOff>50800</xdr:colOff>
      <xdr:row>79</xdr:row>
      <xdr:rowOff>98879</xdr:rowOff>
    </xdr:to>
    <xdr:cxnSp macro="">
      <xdr:nvCxnSpPr>
        <xdr:cNvPr id="631" name="直線コネクタ 630"/>
        <xdr:cNvCxnSpPr/>
      </xdr:nvCxnSpPr>
      <xdr:spPr>
        <a:xfrm>
          <a:off x="14592300" y="13601725"/>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57175</xdr:rowOff>
    </xdr:from>
    <xdr:to>
      <xdr:col>76</xdr:col>
      <xdr:colOff>114300</xdr:colOff>
      <xdr:row>79</xdr:row>
      <xdr:rowOff>95743</xdr:rowOff>
    </xdr:to>
    <xdr:cxnSp macro="">
      <xdr:nvCxnSpPr>
        <xdr:cNvPr id="634" name="直線コネクタ 633"/>
        <xdr:cNvCxnSpPr/>
      </xdr:nvCxnSpPr>
      <xdr:spPr>
        <a:xfrm flipV="1">
          <a:off x="13703300" y="13601725"/>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125947</xdr:rowOff>
    </xdr:from>
    <xdr:ext cx="378565" cy="259045"/>
    <xdr:sp macro="" textlink="">
      <xdr:nvSpPr>
        <xdr:cNvPr id="636" name="テキスト ボックス 635"/>
        <xdr:cNvSpPr txBox="1"/>
      </xdr:nvSpPr>
      <xdr:spPr>
        <a:xfrm>
          <a:off x="14403017" y="136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95743</xdr:rowOff>
    </xdr:from>
    <xdr:to>
      <xdr:col>71</xdr:col>
      <xdr:colOff>177800</xdr:colOff>
      <xdr:row>79</xdr:row>
      <xdr:rowOff>98879</xdr:rowOff>
    </xdr:to>
    <xdr:cxnSp macro="">
      <xdr:nvCxnSpPr>
        <xdr:cNvPr id="637" name="直線コネクタ 636"/>
        <xdr:cNvCxnSpPr/>
      </xdr:nvCxnSpPr>
      <xdr:spPr>
        <a:xfrm flipV="1">
          <a:off x="12814300" y="1364029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6375</xdr:rowOff>
    </xdr:from>
    <xdr:to>
      <xdr:col>76</xdr:col>
      <xdr:colOff>165100</xdr:colOff>
      <xdr:row>79</xdr:row>
      <xdr:rowOff>107975</xdr:rowOff>
    </xdr:to>
    <xdr:sp macro="" textlink="">
      <xdr:nvSpPr>
        <xdr:cNvPr id="651" name="楕円 650"/>
        <xdr:cNvSpPr/>
      </xdr:nvSpPr>
      <xdr:spPr>
        <a:xfrm>
          <a:off x="14541500" y="135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124502</xdr:rowOff>
    </xdr:from>
    <xdr:ext cx="469744" cy="259045"/>
    <xdr:sp macro="" textlink="">
      <xdr:nvSpPr>
        <xdr:cNvPr id="652" name="テキスト ボックス 651"/>
        <xdr:cNvSpPr txBox="1"/>
      </xdr:nvSpPr>
      <xdr:spPr>
        <a:xfrm>
          <a:off x="14357428" y="133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44943</xdr:rowOff>
    </xdr:from>
    <xdr:to>
      <xdr:col>72</xdr:col>
      <xdr:colOff>38100</xdr:colOff>
      <xdr:row>79</xdr:row>
      <xdr:rowOff>146543</xdr:rowOff>
    </xdr:to>
    <xdr:sp macro="" textlink="">
      <xdr:nvSpPr>
        <xdr:cNvPr id="653" name="楕円 652"/>
        <xdr:cNvSpPr/>
      </xdr:nvSpPr>
      <xdr:spPr>
        <a:xfrm>
          <a:off x="13652500" y="135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137670</xdr:rowOff>
    </xdr:from>
    <xdr:ext cx="313932" cy="259045"/>
    <xdr:sp macro="" textlink="">
      <xdr:nvSpPr>
        <xdr:cNvPr id="654" name="テキスト ボックス 653"/>
        <xdr:cNvSpPr txBox="1"/>
      </xdr:nvSpPr>
      <xdr:spPr>
        <a:xfrm>
          <a:off x="13546333" y="136822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90615</xdr:rowOff>
    </xdr:from>
    <xdr:to>
      <xdr:col>85</xdr:col>
      <xdr:colOff>127000</xdr:colOff>
      <xdr:row>96</xdr:row>
      <xdr:rowOff>101346</xdr:rowOff>
    </xdr:to>
    <xdr:cxnSp macro="">
      <xdr:nvCxnSpPr>
        <xdr:cNvPr id="685" name="直線コネクタ 684"/>
        <xdr:cNvCxnSpPr/>
      </xdr:nvCxnSpPr>
      <xdr:spPr>
        <a:xfrm>
          <a:off x="15481300" y="16549815"/>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70549</xdr:rowOff>
    </xdr:from>
    <xdr:to>
      <xdr:col>81</xdr:col>
      <xdr:colOff>50800</xdr:colOff>
      <xdr:row>96</xdr:row>
      <xdr:rowOff>90615</xdr:rowOff>
    </xdr:to>
    <xdr:cxnSp macro="">
      <xdr:nvCxnSpPr>
        <xdr:cNvPr id="688" name="直線コネクタ 687"/>
        <xdr:cNvCxnSpPr/>
      </xdr:nvCxnSpPr>
      <xdr:spPr>
        <a:xfrm>
          <a:off x="14592300" y="16529749"/>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40615</xdr:rowOff>
    </xdr:from>
    <xdr:to>
      <xdr:col>76</xdr:col>
      <xdr:colOff>114300</xdr:colOff>
      <xdr:row>96</xdr:row>
      <xdr:rowOff>70549</xdr:rowOff>
    </xdr:to>
    <xdr:cxnSp macro="">
      <xdr:nvCxnSpPr>
        <xdr:cNvPr id="691" name="直線コネクタ 690"/>
        <xdr:cNvCxnSpPr/>
      </xdr:nvCxnSpPr>
      <xdr:spPr>
        <a:xfrm>
          <a:off x="13703300" y="16499815"/>
          <a:ext cx="889000" cy="2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40615</xdr:rowOff>
    </xdr:from>
    <xdr:to>
      <xdr:col>71</xdr:col>
      <xdr:colOff>177800</xdr:colOff>
      <xdr:row>96</xdr:row>
      <xdr:rowOff>85065</xdr:rowOff>
    </xdr:to>
    <xdr:cxnSp macro="">
      <xdr:nvCxnSpPr>
        <xdr:cNvPr id="694" name="直線コネクタ 693"/>
        <xdr:cNvCxnSpPr/>
      </xdr:nvCxnSpPr>
      <xdr:spPr>
        <a:xfrm flipV="1">
          <a:off x="12814300" y="16499815"/>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50546</xdr:rowOff>
    </xdr:from>
    <xdr:to>
      <xdr:col>85</xdr:col>
      <xdr:colOff>177800</xdr:colOff>
      <xdr:row>96</xdr:row>
      <xdr:rowOff>152146</xdr:rowOff>
    </xdr:to>
    <xdr:sp macro="" textlink="">
      <xdr:nvSpPr>
        <xdr:cNvPr id="704" name="楕円 703"/>
        <xdr:cNvSpPr/>
      </xdr:nvSpPr>
      <xdr:spPr>
        <a:xfrm>
          <a:off x="16268700" y="165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28973</xdr:rowOff>
    </xdr:from>
    <xdr:ext cx="534377" cy="259045"/>
    <xdr:sp macro="" textlink="">
      <xdr:nvSpPr>
        <xdr:cNvPr id="705" name="公債費該当値テキスト"/>
        <xdr:cNvSpPr txBox="1"/>
      </xdr:nvSpPr>
      <xdr:spPr>
        <a:xfrm>
          <a:off x="16370300" y="164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39815</xdr:rowOff>
    </xdr:from>
    <xdr:to>
      <xdr:col>81</xdr:col>
      <xdr:colOff>101600</xdr:colOff>
      <xdr:row>96</xdr:row>
      <xdr:rowOff>141415</xdr:rowOff>
    </xdr:to>
    <xdr:sp macro="" textlink="">
      <xdr:nvSpPr>
        <xdr:cNvPr id="706" name="楕円 705"/>
        <xdr:cNvSpPr/>
      </xdr:nvSpPr>
      <xdr:spPr>
        <a:xfrm>
          <a:off x="15430500" y="164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132542</xdr:rowOff>
    </xdr:from>
    <xdr:ext cx="534377" cy="259045"/>
    <xdr:sp macro="" textlink="">
      <xdr:nvSpPr>
        <xdr:cNvPr id="707" name="テキスト ボックス 706"/>
        <xdr:cNvSpPr txBox="1"/>
      </xdr:nvSpPr>
      <xdr:spPr>
        <a:xfrm>
          <a:off x="15214111" y="165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19749</xdr:rowOff>
    </xdr:from>
    <xdr:to>
      <xdr:col>76</xdr:col>
      <xdr:colOff>165100</xdr:colOff>
      <xdr:row>96</xdr:row>
      <xdr:rowOff>121349</xdr:rowOff>
    </xdr:to>
    <xdr:sp macro="" textlink="">
      <xdr:nvSpPr>
        <xdr:cNvPr id="708" name="楕円 707"/>
        <xdr:cNvSpPr/>
      </xdr:nvSpPr>
      <xdr:spPr>
        <a:xfrm>
          <a:off x="14541500" y="164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137876</xdr:rowOff>
    </xdr:from>
    <xdr:ext cx="534377" cy="259045"/>
    <xdr:sp macro="" textlink="">
      <xdr:nvSpPr>
        <xdr:cNvPr id="709" name="テキスト ボックス 708"/>
        <xdr:cNvSpPr txBox="1"/>
      </xdr:nvSpPr>
      <xdr:spPr>
        <a:xfrm>
          <a:off x="14325111" y="162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161265</xdr:rowOff>
    </xdr:from>
    <xdr:to>
      <xdr:col>72</xdr:col>
      <xdr:colOff>38100</xdr:colOff>
      <xdr:row>96</xdr:row>
      <xdr:rowOff>91415</xdr:rowOff>
    </xdr:to>
    <xdr:sp macro="" textlink="">
      <xdr:nvSpPr>
        <xdr:cNvPr id="710" name="楕円 709"/>
        <xdr:cNvSpPr/>
      </xdr:nvSpPr>
      <xdr:spPr>
        <a:xfrm>
          <a:off x="136525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82542</xdr:rowOff>
    </xdr:from>
    <xdr:ext cx="534377" cy="259045"/>
    <xdr:sp macro="" textlink="">
      <xdr:nvSpPr>
        <xdr:cNvPr id="711" name="テキスト ボックス 710"/>
        <xdr:cNvSpPr txBox="1"/>
      </xdr:nvSpPr>
      <xdr:spPr>
        <a:xfrm>
          <a:off x="13436111" y="1654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34265</xdr:rowOff>
    </xdr:from>
    <xdr:to>
      <xdr:col>67</xdr:col>
      <xdr:colOff>101600</xdr:colOff>
      <xdr:row>96</xdr:row>
      <xdr:rowOff>135865</xdr:rowOff>
    </xdr:to>
    <xdr:sp macro="" textlink="">
      <xdr:nvSpPr>
        <xdr:cNvPr id="712" name="楕円 711"/>
        <xdr:cNvSpPr/>
      </xdr:nvSpPr>
      <xdr:spPr>
        <a:xfrm>
          <a:off x="12763500" y="16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126992</xdr:rowOff>
    </xdr:from>
    <xdr:ext cx="534377" cy="259045"/>
    <xdr:sp macro="" textlink="">
      <xdr:nvSpPr>
        <xdr:cNvPr id="713" name="テキスト ボックス 712"/>
        <xdr:cNvSpPr txBox="1"/>
      </xdr:nvSpPr>
      <xdr:spPr>
        <a:xfrm>
          <a:off x="12547111" y="165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135,996</a:t>
          </a:r>
          <a:r>
            <a:rPr kumimoji="1" lang="ja-JP" altLang="en-US" sz="1300">
              <a:latin typeface="ＭＳ Ｐゴシック" panose="020B0600070205080204" pitchFamily="50" charset="-128"/>
              <a:ea typeface="ＭＳ Ｐゴシック" panose="020B0600070205080204" pitchFamily="50" charset="-128"/>
            </a:rPr>
            <a:t>円、消防費は住民一人当たり</a:t>
          </a:r>
          <a:r>
            <a:rPr kumimoji="1" lang="en-US" altLang="ja-JP" sz="1300">
              <a:latin typeface="ＭＳ Ｐゴシック" panose="020B0600070205080204" pitchFamily="50" charset="-128"/>
              <a:ea typeface="ＭＳ Ｐゴシック" panose="020B0600070205080204" pitchFamily="50" charset="-128"/>
            </a:rPr>
            <a:t>14,652</a:t>
          </a:r>
          <a:r>
            <a:rPr kumimoji="1" lang="ja-JP" altLang="en-US" sz="1300">
              <a:latin typeface="ＭＳ Ｐゴシック" panose="020B0600070205080204" pitchFamily="50" charset="-128"/>
              <a:ea typeface="ＭＳ Ｐゴシック" panose="020B0600070205080204" pitchFamily="50" charset="-128"/>
            </a:rPr>
            <a:t>円とどちらも類似団体平均よりも低い値で推移している。中でも民生費では、社会福祉費や老人福祉費、児童福祉費が年々増加しているが、全国的な傾向と大きく変わらない推移となっており、平均年齢が低いまちであることもあり近年は類似団体平均よりも低い値で推移している。</a:t>
          </a:r>
        </a:p>
        <a:p>
          <a:r>
            <a:rPr kumimoji="1" lang="ja-JP" altLang="en-US" sz="1300">
              <a:latin typeface="ＭＳ Ｐゴシック" panose="020B0600070205080204" pitchFamily="50" charset="-128"/>
              <a:ea typeface="ＭＳ Ｐゴシック" panose="020B0600070205080204" pitchFamily="50" charset="-128"/>
            </a:rPr>
            <a:t>　また、総務費は住民一人当たり</a:t>
          </a:r>
          <a:r>
            <a:rPr kumimoji="1" lang="en-US" altLang="ja-JP" sz="1300">
              <a:latin typeface="ＭＳ Ｐゴシック" panose="020B0600070205080204" pitchFamily="50" charset="-128"/>
              <a:ea typeface="ＭＳ Ｐゴシック" panose="020B0600070205080204" pitchFamily="50" charset="-128"/>
            </a:rPr>
            <a:t>70,073</a:t>
          </a:r>
          <a:r>
            <a:rPr kumimoji="1" lang="ja-JP" altLang="en-US" sz="1300">
              <a:latin typeface="ＭＳ Ｐゴシック" panose="020B0600070205080204" pitchFamily="50" charset="-128"/>
              <a:ea typeface="ＭＳ Ｐゴシック" panose="020B0600070205080204" pitchFamily="50" charset="-128"/>
            </a:rPr>
            <a:t>円、衛生費は住民一人当たり</a:t>
          </a:r>
          <a:r>
            <a:rPr kumimoji="1" lang="en-US" altLang="ja-JP" sz="1300">
              <a:latin typeface="ＭＳ Ｐゴシック" panose="020B0600070205080204" pitchFamily="50" charset="-128"/>
              <a:ea typeface="ＭＳ Ｐゴシック" panose="020B0600070205080204" pitchFamily="50" charset="-128"/>
            </a:rPr>
            <a:t>40,811</a:t>
          </a:r>
          <a:r>
            <a:rPr kumimoji="1" lang="ja-JP" altLang="en-US" sz="1300">
              <a:latin typeface="ＭＳ Ｐゴシック" panose="020B0600070205080204" pitchFamily="50" charset="-128"/>
              <a:ea typeface="ＭＳ Ｐゴシック" panose="020B0600070205080204" pitchFamily="50" charset="-128"/>
            </a:rPr>
            <a:t>円、商工費は住民一人当たり</a:t>
          </a:r>
          <a:r>
            <a:rPr kumimoji="1" lang="en-US" altLang="ja-JP" sz="1300">
              <a:latin typeface="ＭＳ Ｐゴシック" panose="020B0600070205080204" pitchFamily="50" charset="-128"/>
              <a:ea typeface="ＭＳ Ｐゴシック" panose="020B0600070205080204" pitchFamily="50" charset="-128"/>
            </a:rPr>
            <a:t>12,773</a:t>
          </a:r>
          <a:r>
            <a:rPr kumimoji="1" lang="ja-JP" altLang="en-US" sz="1300">
              <a:latin typeface="ＭＳ Ｐゴシック" panose="020B0600070205080204" pitchFamily="50" charset="-128"/>
              <a:ea typeface="ＭＳ Ｐゴシック" panose="020B0600070205080204" pitchFamily="50" charset="-128"/>
            </a:rPr>
            <a:t>円、土木費は住民一人当たり</a:t>
          </a:r>
          <a:r>
            <a:rPr kumimoji="1" lang="en-US" altLang="ja-JP" sz="1300">
              <a:latin typeface="ＭＳ Ｐゴシック" panose="020B0600070205080204" pitchFamily="50" charset="-128"/>
              <a:ea typeface="ＭＳ Ｐゴシック" panose="020B0600070205080204" pitchFamily="50" charset="-128"/>
            </a:rPr>
            <a:t>49,235</a:t>
          </a:r>
          <a:r>
            <a:rPr kumimoji="1" lang="ja-JP" altLang="en-US" sz="1300">
              <a:latin typeface="ＭＳ Ｐゴシック" panose="020B0600070205080204" pitchFamily="50" charset="-128"/>
              <a:ea typeface="ＭＳ Ｐゴシック" panose="020B0600070205080204" pitchFamily="50" charset="-128"/>
            </a:rPr>
            <a:t>円といずれも類似団体平均よりも高い値となっている。中でも総務費は、類似団体平均より住民一人当たり</a:t>
          </a:r>
          <a:r>
            <a:rPr kumimoji="1" lang="en-US" altLang="ja-JP" sz="1300">
              <a:latin typeface="ＭＳ Ｐゴシック" panose="020B0600070205080204" pitchFamily="50" charset="-128"/>
              <a:ea typeface="ＭＳ Ｐゴシック" panose="020B0600070205080204" pitchFamily="50" charset="-128"/>
            </a:rPr>
            <a:t>21,400</a:t>
          </a:r>
          <a:r>
            <a:rPr kumimoji="1" lang="ja-JP" altLang="en-US" sz="1300">
              <a:latin typeface="ＭＳ Ｐゴシック" panose="020B0600070205080204" pitchFamily="50" charset="-128"/>
              <a:ea typeface="ＭＳ Ｐゴシック" panose="020B0600070205080204" pitchFamily="50" charset="-128"/>
            </a:rPr>
            <a:t>円高くなっているが、市役所本庁舎の老朽化や狭隘化の解消とともに、窓口サービスの向上及び市民の利便性の向上を図るため、第２庁舎建設に伴う普通建設事業費等が主な増加要因となっている。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執行段階での歳出削減などに努めたことにより、平成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400" b="0" i="0">
              <a:solidFill>
                <a:schemeClr val="dk1"/>
              </a:solidFill>
              <a:effectLst/>
              <a:latin typeface="ＭＳ ゴシック" panose="020B0609070205080204" pitchFamily="49" charset="-128"/>
              <a:ea typeface="ＭＳ ゴシック" panose="020B0609070205080204" pitchFamily="49" charset="-128"/>
              <a:cs typeface="+mn-cs"/>
            </a:rPr>
            <a:t>実質収支は黒字となり、財政調整基金残高も増加している。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en-US" sz="140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a:solidFill>
                <a:schemeClr val="dk1"/>
              </a:solidFill>
              <a:effectLst/>
              <a:latin typeface="ＭＳ ゴシック" panose="020B0609070205080204" pitchFamily="49" charset="-128"/>
              <a:ea typeface="ＭＳ ゴシック" panose="020B0609070205080204" pitchFamily="49" charset="-128"/>
              <a:cs typeface="+mn-cs"/>
            </a:rPr>
            <a:t>今後は普通交付税を含めた一般財源の確保が厳しい状況になる見込みであり、財政調整基金など各種基金の運用による財政運営が求められることも想定されるため、「財政標準化計画」に基づき適正な基金残高の確保に努めるとともに、実質単年度収支が赤字となっていることについて注視し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北海道千歳市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連結実質赤字比率に係る赤字・黒字については、いずれの会計も各年度黒字となっていることから赤字比率はない。</a:t>
          </a:r>
        </a:p>
        <a:p>
          <a:r>
            <a:rPr kumimoji="1" lang="ja-JP" altLang="en-US" sz="1400">
              <a:latin typeface="ＭＳ ゴシック" pitchFamily="49" charset="-128"/>
              <a:ea typeface="ＭＳ ゴシック" pitchFamily="49" charset="-128"/>
            </a:rPr>
            <a:t>　健全化が進んでいる要因としては、一般会計と同様、執行段階での歳出削減や歳入確保に努めた結果であることから、今後も引き続き健全な財政運営に努めるとともに、一般会計からの繰入についても適正な水準を維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40453592</v>
      </c>
      <c r="BO4" s="441"/>
      <c r="BP4" s="441"/>
      <c r="BQ4" s="441"/>
      <c r="BR4" s="441"/>
      <c r="BS4" s="441"/>
      <c r="BT4" s="441"/>
      <c r="BU4" s="442"/>
      <c r="BV4" s="440">
        <v>38164926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0.3</v>
      </c>
      <c r="CU4" s="622"/>
      <c r="CV4" s="622"/>
      <c r="CW4" s="622"/>
      <c r="CX4" s="622"/>
      <c r="CY4" s="622"/>
      <c r="CZ4" s="622"/>
      <c r="DA4" s="623"/>
      <c r="DB4" s="621">
        <v>2.2000000000000002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40379238</v>
      </c>
      <c r="BO5" s="446"/>
      <c r="BP5" s="446"/>
      <c r="BQ5" s="446"/>
      <c r="BR5" s="446"/>
      <c r="BS5" s="446"/>
      <c r="BT5" s="446"/>
      <c r="BU5" s="447"/>
      <c r="BV5" s="445">
        <v>37691407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91.9</v>
      </c>
      <c r="CU5" s="416"/>
      <c r="CV5" s="416"/>
      <c r="CW5" s="416"/>
      <c r="CX5" s="416"/>
      <c r="CY5" s="416"/>
      <c r="CZ5" s="416"/>
      <c r="DA5" s="417"/>
      <c r="DB5" s="415">
        <v>91.1</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74354</v>
      </c>
      <c r="BO6" s="446"/>
      <c r="BP6" s="446"/>
      <c r="BQ6" s="446"/>
      <c r="BR6" s="446"/>
      <c r="BS6" s="446"/>
      <c r="BT6" s="446"/>
      <c r="BU6" s="447"/>
      <c r="BV6" s="445">
        <v>473519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98.3</v>
      </c>
      <c r="CU6" s="596"/>
      <c r="CV6" s="596"/>
      <c r="CW6" s="596"/>
      <c r="CX6" s="596"/>
      <c r="CY6" s="596"/>
      <c r="CZ6" s="596"/>
      <c r="DA6" s="597"/>
      <c r="DB6" s="595">
        <v>97.1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6415</v>
      </c>
      <c r="BO7" s="446"/>
      <c r="BP7" s="446"/>
      <c r="BQ7" s="446"/>
      <c r="BR7" s="446"/>
      <c r="BS7" s="446"/>
      <c r="BT7" s="446"/>
      <c r="BU7" s="447"/>
      <c r="BV7" s="445">
        <v>1514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21733203</v>
      </c>
      <c r="CU7" s="446"/>
      <c r="CV7" s="446"/>
      <c r="CW7" s="446"/>
      <c r="CX7" s="446"/>
      <c r="CY7" s="446"/>
      <c r="CZ7" s="446"/>
      <c r="DA7" s="447"/>
      <c r="DB7" s="445">
        <v>21110351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67939</v>
      </c>
      <c r="BO8" s="446"/>
      <c r="BP8" s="446"/>
      <c r="BQ8" s="446"/>
      <c r="BR8" s="446"/>
      <c r="BS8" s="446"/>
      <c r="BT8" s="446"/>
      <c r="BU8" s="447"/>
      <c r="BV8" s="445">
        <v>472005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0.79</v>
      </c>
      <c r="CU8" s="559"/>
      <c r="CV8" s="559"/>
      <c r="CW8" s="559"/>
      <c r="CX8" s="559"/>
      <c r="CY8" s="559"/>
      <c r="CZ8" s="559"/>
      <c r="DA8" s="560"/>
      <c r="DB8" s="558">
        <v>0.78</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95648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-404066</v>
      </c>
      <c r="BO9" s="446"/>
      <c r="BP9" s="446"/>
      <c r="BQ9" s="446"/>
      <c r="BR9" s="446"/>
      <c r="BS9" s="446"/>
      <c r="BT9" s="446"/>
      <c r="BU9" s="447"/>
      <c r="BV9" s="445">
        <v>-273244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12.2</v>
      </c>
      <c r="CU9" s="416"/>
      <c r="CV9" s="416"/>
      <c r="CW9" s="416"/>
      <c r="CX9" s="416"/>
      <c r="CY9" s="416"/>
      <c r="CZ9" s="416"/>
      <c r="DA9" s="417"/>
      <c r="DB9" s="415">
        <v>12.4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93604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156</v>
      </c>
      <c r="BO10" s="446"/>
      <c r="BP10" s="446"/>
      <c r="BQ10" s="446"/>
      <c r="BR10" s="446"/>
      <c r="BS10" s="446"/>
      <c r="BT10" s="446"/>
      <c r="BU10" s="447"/>
      <c r="BV10" s="445">
        <v>207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96841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96273</v>
      </c>
      <c r="S13" s="549"/>
      <c r="T13" s="549"/>
      <c r="U13" s="549"/>
      <c r="V13" s="550"/>
      <c r="W13" s="536" t="s">
        <v>132</v>
      </c>
      <c r="X13" s="458"/>
      <c r="Y13" s="458"/>
      <c r="Z13" s="458"/>
      <c r="AA13" s="458"/>
      <c r="AB13" s="459"/>
      <c r="AC13" s="421">
        <v>1303</v>
      </c>
      <c r="AD13" s="422"/>
      <c r="AE13" s="422"/>
      <c r="AF13" s="422"/>
      <c r="AG13" s="423"/>
      <c r="AH13" s="421">
        <v>1190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-403910</v>
      </c>
      <c r="BO13" s="446"/>
      <c r="BP13" s="446"/>
      <c r="BQ13" s="446"/>
      <c r="BR13" s="446"/>
      <c r="BS13" s="446"/>
      <c r="BT13" s="446"/>
      <c r="BU13" s="447"/>
      <c r="BV13" s="445">
        <v>-273037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9.5</v>
      </c>
      <c r="CU13" s="416"/>
      <c r="CV13" s="416"/>
      <c r="CW13" s="416"/>
      <c r="CX13" s="416"/>
      <c r="CY13" s="416"/>
      <c r="CZ13" s="416"/>
      <c r="DA13" s="417"/>
      <c r="DB13" s="415">
        <v>9.9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96428</v>
      </c>
      <c r="S14" s="549"/>
      <c r="T14" s="549"/>
      <c r="U14" s="549"/>
      <c r="V14" s="550"/>
      <c r="W14" s="551"/>
      <c r="X14" s="461"/>
      <c r="Y14" s="461"/>
      <c r="Z14" s="461"/>
      <c r="AA14" s="461"/>
      <c r="AB14" s="462"/>
      <c r="AC14" s="541">
        <v>3</v>
      </c>
      <c r="AD14" s="542"/>
      <c r="AE14" s="542"/>
      <c r="AF14" s="542"/>
      <c r="AG14" s="543"/>
      <c r="AH14" s="541">
        <v>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61.7</v>
      </c>
      <c r="CU14" s="553"/>
      <c r="CV14" s="553"/>
      <c r="CW14" s="553"/>
      <c r="CX14" s="553"/>
      <c r="CY14" s="553"/>
      <c r="CZ14" s="553"/>
      <c r="DA14" s="554"/>
      <c r="DB14" s="552">
        <v>71.5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95902</v>
      </c>
      <c r="S15" s="549"/>
      <c r="T15" s="549"/>
      <c r="U15" s="549"/>
      <c r="V15" s="550"/>
      <c r="W15" s="536" t="s">
        <v>140</v>
      </c>
      <c r="X15" s="458"/>
      <c r="Y15" s="458"/>
      <c r="Z15" s="458"/>
      <c r="AA15" s="458"/>
      <c r="AB15" s="459"/>
      <c r="AC15" s="421">
        <v>8253</v>
      </c>
      <c r="AD15" s="422"/>
      <c r="AE15" s="422"/>
      <c r="AF15" s="422"/>
      <c r="AG15" s="423"/>
      <c r="AH15" s="421">
        <v>8028</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13507124</v>
      </c>
      <c r="BO15" s="441"/>
      <c r="BP15" s="441"/>
      <c r="BQ15" s="441"/>
      <c r="BR15" s="441"/>
      <c r="BS15" s="441"/>
      <c r="BT15" s="441"/>
      <c r="BU15" s="442"/>
      <c r="BV15" s="440">
        <v>12828592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18.899999999999999</v>
      </c>
      <c r="AD16" s="542"/>
      <c r="AE16" s="542"/>
      <c r="AF16" s="542"/>
      <c r="AG16" s="543"/>
      <c r="AH16" s="541">
        <v>19.100000000000001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16747544</v>
      </c>
      <c r="BO16" s="446"/>
      <c r="BP16" s="446"/>
      <c r="BQ16" s="446"/>
      <c r="BR16" s="446"/>
      <c r="BS16" s="446"/>
      <c r="BT16" s="446"/>
      <c r="BU16" s="447"/>
      <c r="BV16" s="445">
        <v>16283556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34047</v>
      </c>
      <c r="AD17" s="422"/>
      <c r="AE17" s="422"/>
      <c r="AF17" s="422"/>
      <c r="AG17" s="423"/>
      <c r="AH17" s="421">
        <v>32891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17093439</v>
      </c>
      <c r="BO17" s="446"/>
      <c r="BP17" s="446"/>
      <c r="BQ17" s="446"/>
      <c r="BR17" s="446"/>
      <c r="BS17" s="446"/>
      <c r="BT17" s="446"/>
      <c r="BU17" s="447"/>
      <c r="BV17" s="445">
        <v>16254813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594.5</v>
      </c>
      <c r="M18" s="510"/>
      <c r="N18" s="510"/>
      <c r="O18" s="510"/>
      <c r="P18" s="510"/>
      <c r="Q18" s="510"/>
      <c r="R18" s="511"/>
      <c r="S18" s="511"/>
      <c r="T18" s="511"/>
      <c r="U18" s="511"/>
      <c r="V18" s="512"/>
      <c r="W18" s="526"/>
      <c r="X18" s="527"/>
      <c r="Y18" s="527"/>
      <c r="Z18" s="527"/>
      <c r="AA18" s="527"/>
      <c r="AB18" s="537"/>
      <c r="AC18" s="409">
        <v>78.099999999999994</v>
      </c>
      <c r="AD18" s="410"/>
      <c r="AE18" s="410"/>
      <c r="AF18" s="410"/>
      <c r="AG18" s="513"/>
      <c r="AH18" s="409">
        <v>78.099999999999994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20558726</v>
      </c>
      <c r="BO18" s="446"/>
      <c r="BP18" s="446"/>
      <c r="BQ18" s="446"/>
      <c r="BR18" s="446"/>
      <c r="BS18" s="446"/>
      <c r="BT18" s="446"/>
      <c r="BU18" s="447"/>
      <c r="BV18" s="445">
        <v>20447790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161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25183429</v>
      </c>
      <c r="BO19" s="446"/>
      <c r="BP19" s="446"/>
      <c r="BQ19" s="446"/>
      <c r="BR19" s="446"/>
      <c r="BS19" s="446"/>
      <c r="BT19" s="446"/>
      <c r="BU19" s="447"/>
      <c r="BV19" s="445">
        <v>25349502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40638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36821003</v>
      </c>
      <c r="BO23" s="446"/>
      <c r="BP23" s="446"/>
      <c r="BQ23" s="446"/>
      <c r="BR23" s="446"/>
      <c r="BS23" s="446"/>
      <c r="BT23" s="446"/>
      <c r="BU23" s="447"/>
      <c r="BV23" s="445">
        <v>37601126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8550</v>
      </c>
      <c r="R24" s="422"/>
      <c r="S24" s="422"/>
      <c r="T24" s="422"/>
      <c r="U24" s="422"/>
      <c r="V24" s="423"/>
      <c r="W24" s="487"/>
      <c r="X24" s="478"/>
      <c r="Y24" s="479"/>
      <c r="Z24" s="418" t="s">
        <v>164</v>
      </c>
      <c r="AA24" s="419"/>
      <c r="AB24" s="419"/>
      <c r="AC24" s="419"/>
      <c r="AD24" s="419"/>
      <c r="AE24" s="419"/>
      <c r="AF24" s="419"/>
      <c r="AG24" s="420"/>
      <c r="AH24" s="421">
        <v>647</v>
      </c>
      <c r="AI24" s="422"/>
      <c r="AJ24" s="422"/>
      <c r="AK24" s="422"/>
      <c r="AL24" s="423"/>
      <c r="AM24" s="421">
        <v>2023169</v>
      </c>
      <c r="AN24" s="422"/>
      <c r="AO24" s="422"/>
      <c r="AP24" s="422"/>
      <c r="AQ24" s="422"/>
      <c r="AR24" s="423"/>
      <c r="AS24" s="421">
        <v>3127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20407978</v>
      </c>
      <c r="BO24" s="446"/>
      <c r="BP24" s="446"/>
      <c r="BQ24" s="446"/>
      <c r="BR24" s="446"/>
      <c r="BS24" s="446"/>
      <c r="BT24" s="446"/>
      <c r="BU24" s="447"/>
      <c r="BV24" s="445">
        <v>20647820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6935</v>
      </c>
      <c r="R25" s="422"/>
      <c r="S25" s="422"/>
      <c r="T25" s="422"/>
      <c r="U25" s="422"/>
      <c r="V25" s="423"/>
      <c r="W25" s="487"/>
      <c r="X25" s="478"/>
      <c r="Y25" s="479"/>
      <c r="Z25" s="418" t="s">
        <v>167</v>
      </c>
      <c r="AA25" s="419"/>
      <c r="AB25" s="419"/>
      <c r="AC25" s="419"/>
      <c r="AD25" s="419"/>
      <c r="AE25" s="419"/>
      <c r="AF25" s="419"/>
      <c r="AG25" s="420"/>
      <c r="AH25" s="421">
        <v>131</v>
      </c>
      <c r="AI25" s="422"/>
      <c r="AJ25" s="422"/>
      <c r="AK25" s="422"/>
      <c r="AL25" s="423"/>
      <c r="AM25" s="421">
        <v>391559</v>
      </c>
      <c r="AN25" s="422"/>
      <c r="AO25" s="422"/>
      <c r="AP25" s="422"/>
      <c r="AQ25" s="422"/>
      <c r="AR25" s="423"/>
      <c r="AS25" s="421">
        <v>2989</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13054831</v>
      </c>
      <c r="BO25" s="441"/>
      <c r="BP25" s="441"/>
      <c r="BQ25" s="441"/>
      <c r="BR25" s="441"/>
      <c r="BS25" s="441"/>
      <c r="BT25" s="441"/>
      <c r="BU25" s="442"/>
      <c r="BV25" s="440">
        <v>12482705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5985</v>
      </c>
      <c r="R26" s="422"/>
      <c r="S26" s="422"/>
      <c r="T26" s="422"/>
      <c r="U26" s="422"/>
      <c r="V26" s="423"/>
      <c r="W26" s="487"/>
      <c r="X26" s="478"/>
      <c r="Y26" s="479"/>
      <c r="Z26" s="418" t="s">
        <v>170</v>
      </c>
      <c r="AA26" s="500"/>
      <c r="AB26" s="500"/>
      <c r="AC26" s="500"/>
      <c r="AD26" s="500"/>
      <c r="AE26" s="500"/>
      <c r="AF26" s="500"/>
      <c r="AG26" s="501"/>
      <c r="AH26" s="421">
        <v>13</v>
      </c>
      <c r="AI26" s="422"/>
      <c r="AJ26" s="422"/>
      <c r="AK26" s="422"/>
      <c r="AL26" s="423"/>
      <c r="AM26" s="421">
        <v>44759</v>
      </c>
      <c r="AN26" s="422"/>
      <c r="AO26" s="422"/>
      <c r="AP26" s="422"/>
      <c r="AQ26" s="422"/>
      <c r="AR26" s="423"/>
      <c r="AS26" s="421">
        <v>3443</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4600</v>
      </c>
      <c r="R27" s="422"/>
      <c r="S27" s="422"/>
      <c r="T27" s="422"/>
      <c r="U27" s="422"/>
      <c r="V27" s="423"/>
      <c r="W27" s="487"/>
      <c r="X27" s="478"/>
      <c r="Y27" s="479"/>
      <c r="Z27" s="418" t="s">
        <v>173</v>
      </c>
      <c r="AA27" s="419"/>
      <c r="AB27" s="419"/>
      <c r="AC27" s="419"/>
      <c r="AD27" s="419"/>
      <c r="AE27" s="419"/>
      <c r="AF27" s="419"/>
      <c r="AG27" s="420"/>
      <c r="AH27" s="421">
        <v>33</v>
      </c>
      <c r="AI27" s="422"/>
      <c r="AJ27" s="422"/>
      <c r="AK27" s="422"/>
      <c r="AL27" s="423"/>
      <c r="AM27" s="421">
        <v>99546</v>
      </c>
      <c r="AN27" s="422"/>
      <c r="AO27" s="422"/>
      <c r="AP27" s="422"/>
      <c r="AQ27" s="422"/>
      <c r="AR27" s="423"/>
      <c r="AS27" s="421">
        <v>3017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1943786</v>
      </c>
      <c r="BO27" s="449"/>
      <c r="BP27" s="449"/>
      <c r="BQ27" s="449"/>
      <c r="BR27" s="449"/>
      <c r="BS27" s="449"/>
      <c r="BT27" s="449"/>
      <c r="BU27" s="450"/>
      <c r="BV27" s="448">
        <v>1943611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4200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120</v>
      </c>
      <c r="AN28" s="422"/>
      <c r="AO28" s="422"/>
      <c r="AP28" s="422"/>
      <c r="AQ28" s="422"/>
      <c r="AR28" s="423"/>
      <c r="AS28" s="421" t="s">
        <v>130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3589584</v>
      </c>
      <c r="BO28" s="441"/>
      <c r="BP28" s="441"/>
      <c r="BQ28" s="441"/>
      <c r="BR28" s="441"/>
      <c r="BS28" s="441"/>
      <c r="BT28" s="441"/>
      <c r="BU28" s="442"/>
      <c r="BV28" s="440">
        <v>3284089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23</v>
      </c>
      <c r="M29" s="422"/>
      <c r="N29" s="422"/>
      <c r="O29" s="422"/>
      <c r="P29" s="423"/>
      <c r="Q29" s="421">
        <v>3850</v>
      </c>
      <c r="R29" s="422"/>
      <c r="S29" s="422"/>
      <c r="T29" s="422"/>
      <c r="U29" s="422"/>
      <c r="V29" s="423"/>
      <c r="W29" s="488"/>
      <c r="X29" s="489"/>
      <c r="Y29" s="490"/>
      <c r="Z29" s="418" t="s">
        <v>179</v>
      </c>
      <c r="AA29" s="419"/>
      <c r="AB29" s="419"/>
      <c r="AC29" s="419"/>
      <c r="AD29" s="419"/>
      <c r="AE29" s="419"/>
      <c r="AF29" s="419"/>
      <c r="AG29" s="420"/>
      <c r="AH29" s="421">
        <v>680</v>
      </c>
      <c r="AI29" s="422"/>
      <c r="AJ29" s="422"/>
      <c r="AK29" s="422"/>
      <c r="AL29" s="423"/>
      <c r="AM29" s="421">
        <v>2122715</v>
      </c>
      <c r="AN29" s="422"/>
      <c r="AO29" s="422"/>
      <c r="AP29" s="422"/>
      <c r="AQ29" s="422"/>
      <c r="AR29" s="423"/>
      <c r="AS29" s="421">
        <v>3122</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488312</v>
      </c>
      <c r="BO29" s="446"/>
      <c r="BP29" s="446"/>
      <c r="BQ29" s="446"/>
      <c r="BR29" s="446"/>
      <c r="BS29" s="446"/>
      <c r="BT29" s="446"/>
      <c r="BU29" s="447"/>
      <c r="BV29" s="445">
        <v>386359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5696489</v>
      </c>
      <c r="BO30" s="449"/>
      <c r="BP30" s="449"/>
      <c r="BQ30" s="449"/>
      <c r="BR30" s="449"/>
      <c r="BS30" s="449"/>
      <c r="BT30" s="449"/>
      <c r="BU30" s="450"/>
      <c r="BV30" s="448">
        <v>5674934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189</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公設地方卸売市場事業特別会計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石狩教育研修センター組合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千歳市場公社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札幌広域圏組合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ちとせ環境と緑の財団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霊園事業特別会計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IF('各会計、関係団体の財政状況及び健全化判断比率'!B33="","",'各会計、関係団体の財政状況及び健全化判断比率'!B33)</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石狩東部広域水道企業団</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千歳青少年教育財団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道央廃棄物処理組合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千歳市体育協会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19</v>
      </c>
      <c r="CP38" s="404"/>
      <c r="CQ38" s="403" t="str">
        <f>IF('各会計、関係団体の財政状況及び健全化判断比率'!BS11="","",'各会計、関係団体の財政状況及び健全化判断比率'!BS11)</f>
        <v>千歳国際ビジネス交流センター</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b7IRSzFltLizF/HO/pnLcLmEyFOMa5SXFpXYXJLrK1vKHBHUbQu/R1daskhxWkVS2BnYe3gjdKTSbBHoLXaSSg==" saltValue="kYngerl9oZwecAONkb57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557</v>
      </c>
      <c r="D34" s="1224"/>
      <c r="E34" s="1225"/>
      <c r="F34" s="32">
        <v>8.01</v>
      </c>
      <c r="G34" s="33">
        <v>8.92</v>
      </c>
      <c r="H34" s="33">
        <v>10.16</v>
      </c>
      <c r="I34" s="33">
        <v>11.46</v>
      </c>
      <c r="J34" s="34">
        <v>12.31</v>
      </c>
      <c r="K34" s="22"/>
      <c r="L34" s="22"/>
      <c r="M34" s="22"/>
      <c r="N34" s="22"/>
      <c r="O34" s="22"/>
      <c r="P34" s="22"/>
    </row>
    <row r="35" spans="1:16" ht="39" customHeight="1">
      <c r="A35" s="22"/>
      <c r="B35" s="35"/>
      <c r="C35" s="1218" t="s">
        <v>558</v>
      </c>
      <c r="D35" s="1219"/>
      <c r="E35" s="1220"/>
      <c r="F35" s="36">
        <v>10.42</v>
      </c>
      <c r="G35" s="37">
        <v>8.77</v>
      </c>
      <c r="H35" s="37">
        <v>8.83</v>
      </c>
      <c r="I35" s="37">
        <v>8.4600000000000009</v>
      </c>
      <c r="J35" s="38">
        <v>7.76</v>
      </c>
      <c r="K35" s="22"/>
      <c r="L35" s="22"/>
      <c r="M35" s="22"/>
      <c r="N35" s="22"/>
      <c r="O35" s="22"/>
      <c r="P35" s="22"/>
    </row>
    <row r="36" spans="1:16" ht="39" customHeight="1">
      <c r="A36" s="22"/>
      <c r="B36" s="35"/>
      <c r="C36" s="1218" t="s">
        <v>559</v>
      </c>
      <c r="D36" s="1219"/>
      <c r="E36" s="1220"/>
      <c r="F36" s="36">
        <v>8.31</v>
      </c>
      <c r="G36" s="37">
        <v>9.9499999999999993</v>
      </c>
      <c r="H36" s="37">
        <v>8.6999999999999993</v>
      </c>
      <c r="I36" s="37">
        <v>7.14</v>
      </c>
      <c r="J36" s="38">
        <v>5.86</v>
      </c>
      <c r="K36" s="22"/>
      <c r="L36" s="22"/>
      <c r="M36" s="22"/>
      <c r="N36" s="22"/>
      <c r="O36" s="22"/>
      <c r="P36" s="22"/>
    </row>
    <row r="37" spans="1:16" ht="39" customHeight="1">
      <c r="A37" s="22"/>
      <c r="B37" s="35"/>
      <c r="C37" s="1218" t="s">
        <v>560</v>
      </c>
      <c r="D37" s="1219"/>
      <c r="E37" s="1220"/>
      <c r="F37" s="36">
        <v>1.82</v>
      </c>
      <c r="G37" s="37">
        <v>1.19</v>
      </c>
      <c r="H37" s="37">
        <v>0.71</v>
      </c>
      <c r="I37" s="37">
        <v>1.18</v>
      </c>
      <c r="J37" s="38">
        <v>0.94</v>
      </c>
      <c r="K37" s="22"/>
      <c r="L37" s="22"/>
      <c r="M37" s="22"/>
      <c r="N37" s="22"/>
      <c r="O37" s="22"/>
      <c r="P37" s="22"/>
    </row>
    <row r="38" spans="1:16" ht="39" customHeight="1">
      <c r="A38" s="22"/>
      <c r="B38" s="35"/>
      <c r="C38" s="1218" t="s">
        <v>561</v>
      </c>
      <c r="D38" s="1219"/>
      <c r="E38" s="1220"/>
      <c r="F38" s="36">
        <v>0</v>
      </c>
      <c r="G38" s="37">
        <v>0</v>
      </c>
      <c r="H38" s="37">
        <v>0.76</v>
      </c>
      <c r="I38" s="37">
        <v>0.97</v>
      </c>
      <c r="J38" s="38">
        <v>0.89</v>
      </c>
      <c r="K38" s="22"/>
      <c r="L38" s="22"/>
      <c r="M38" s="22"/>
      <c r="N38" s="22"/>
      <c r="O38" s="22"/>
      <c r="P38" s="22"/>
    </row>
    <row r="39" spans="1:16" ht="39" customHeight="1">
      <c r="A39" s="22"/>
      <c r="B39" s="35"/>
      <c r="C39" s="1218" t="s">
        <v>562</v>
      </c>
      <c r="D39" s="1219"/>
      <c r="E39" s="1220"/>
      <c r="F39" s="36">
        <v>2.02</v>
      </c>
      <c r="G39" s="37">
        <v>2.16</v>
      </c>
      <c r="H39" s="37">
        <v>3.61</v>
      </c>
      <c r="I39" s="37">
        <v>2.23</v>
      </c>
      <c r="J39" s="38">
        <v>0.31</v>
      </c>
      <c r="K39" s="22"/>
      <c r="L39" s="22"/>
      <c r="M39" s="22"/>
      <c r="N39" s="22"/>
      <c r="O39" s="22"/>
      <c r="P39" s="22"/>
    </row>
    <row r="40" spans="1:16" ht="39" customHeight="1">
      <c r="A40" s="22"/>
      <c r="B40" s="35"/>
      <c r="C40" s="1218" t="s">
        <v>563</v>
      </c>
      <c r="D40" s="1219"/>
      <c r="E40" s="1220"/>
      <c r="F40" s="36">
        <v>0</v>
      </c>
      <c r="G40" s="37">
        <v>0</v>
      </c>
      <c r="H40" s="37">
        <v>0</v>
      </c>
      <c r="I40" s="37">
        <v>0.19</v>
      </c>
      <c r="J40" s="38">
        <v>0</v>
      </c>
      <c r="K40" s="22"/>
      <c r="L40" s="22"/>
      <c r="M40" s="22"/>
      <c r="N40" s="22"/>
      <c r="O40" s="22"/>
      <c r="P40" s="22"/>
    </row>
    <row r="41" spans="1:16" ht="39" customHeight="1">
      <c r="A41" s="22"/>
      <c r="B41" s="35"/>
      <c r="C41" s="1218" t="s">
        <v>564</v>
      </c>
      <c r="D41" s="1219"/>
      <c r="E41" s="1220"/>
      <c r="F41" s="36">
        <v>0</v>
      </c>
      <c r="G41" s="37">
        <v>0</v>
      </c>
      <c r="H41" s="37">
        <v>0</v>
      </c>
      <c r="I41" s="37">
        <v>0</v>
      </c>
      <c r="J41" s="38">
        <v>0</v>
      </c>
      <c r="K41" s="22"/>
      <c r="L41" s="22"/>
      <c r="M41" s="22"/>
      <c r="N41" s="22"/>
      <c r="O41" s="22"/>
      <c r="P41" s="22"/>
    </row>
    <row r="42" spans="1:16" ht="39" customHeight="1">
      <c r="A42" s="22"/>
      <c r="B42" s="39"/>
      <c r="C42" s="1218" t="s">
        <v>565</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566</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5pnF/Jq6svDNP1g8nsGbad0fuiA8nIPOCszetSnjq94l3HeafepwGqvV1DHtsN3ZZultZQFmXMfoIO9nFYGnQ==" saltValue="jjNq/M93WDUFPqW9tuJ9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3533</v>
      </c>
      <c r="L45" s="60">
        <v>3893</v>
      </c>
      <c r="M45" s="60">
        <v>3686</v>
      </c>
      <c r="N45" s="60">
        <v>3554</v>
      </c>
      <c r="O45" s="61">
        <v>3488</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v>67</v>
      </c>
      <c r="L47" s="64">
        <v>67</v>
      </c>
      <c r="M47" s="64">
        <v>50</v>
      </c>
      <c r="N47" s="64">
        <v>33</v>
      </c>
      <c r="O47" s="65">
        <v>17</v>
      </c>
      <c r="P47" s="48"/>
      <c r="Q47" s="48"/>
      <c r="R47" s="48"/>
      <c r="S47" s="48"/>
      <c r="T47" s="48"/>
      <c r="U47" s="48"/>
    </row>
    <row r="48" spans="1:21" ht="30.75" customHeight="1">
      <c r="A48" s="48"/>
      <c r="B48" s="1236"/>
      <c r="C48" s="1237"/>
      <c r="D48" s="62"/>
      <c r="E48" s="1228" t="s">
        <v>15</v>
      </c>
      <c r="F48" s="1228"/>
      <c r="G48" s="1228"/>
      <c r="H48" s="1228"/>
      <c r="I48" s="1228"/>
      <c r="J48" s="1229"/>
      <c r="K48" s="63">
        <v>1164</v>
      </c>
      <c r="L48" s="64">
        <v>855</v>
      </c>
      <c r="M48" s="64">
        <v>1060</v>
      </c>
      <c r="N48" s="64">
        <v>1032</v>
      </c>
      <c r="O48" s="65">
        <v>981</v>
      </c>
      <c r="P48" s="48"/>
      <c r="Q48" s="48"/>
      <c r="R48" s="48"/>
      <c r="S48" s="48"/>
      <c r="T48" s="48"/>
      <c r="U48" s="48"/>
    </row>
    <row r="49" spans="1:21" ht="30.75" customHeight="1">
      <c r="A49" s="48"/>
      <c r="B49" s="1236"/>
      <c r="C49" s="1237"/>
      <c r="D49" s="62"/>
      <c r="E49" s="1228" t="s">
        <v>16</v>
      </c>
      <c r="F49" s="1228"/>
      <c r="G49" s="1228"/>
      <c r="H49" s="1228"/>
      <c r="I49" s="1228"/>
      <c r="J49" s="1229"/>
      <c r="K49" s="63">
        <v>0</v>
      </c>
      <c r="L49" s="64" t="s">
        <v>507</v>
      </c>
      <c r="M49" s="64">
        <v>12</v>
      </c>
      <c r="N49" s="64">
        <v>45</v>
      </c>
      <c r="O49" s="65">
        <v>43</v>
      </c>
      <c r="P49" s="48"/>
      <c r="Q49" s="48"/>
      <c r="R49" s="48"/>
      <c r="S49" s="48"/>
      <c r="T49" s="48"/>
      <c r="U49" s="48"/>
    </row>
    <row r="50" spans="1:21" ht="30.75" customHeight="1">
      <c r="A50" s="48"/>
      <c r="B50" s="1236"/>
      <c r="C50" s="1237"/>
      <c r="D50" s="62"/>
      <c r="E50" s="1228" t="s">
        <v>17</v>
      </c>
      <c r="F50" s="1228"/>
      <c r="G50" s="1228"/>
      <c r="H50" s="1228"/>
      <c r="I50" s="1228"/>
      <c r="J50" s="1229"/>
      <c r="K50" s="63">
        <v>124</v>
      </c>
      <c r="L50" s="64">
        <v>188</v>
      </c>
      <c r="M50" s="64">
        <v>178</v>
      </c>
      <c r="N50" s="64">
        <v>236</v>
      </c>
      <c r="O50" s="65">
        <v>219</v>
      </c>
      <c r="P50" s="48"/>
      <c r="Q50" s="48"/>
      <c r="R50" s="48"/>
      <c r="S50" s="48"/>
      <c r="T50" s="48"/>
      <c r="U50" s="48"/>
    </row>
    <row r="51" spans="1:21" ht="30.75" customHeight="1">
      <c r="A51" s="48"/>
      <c r="B51" s="1238"/>
      <c r="C51" s="1239"/>
      <c r="D51" s="66"/>
      <c r="E51" s="1228" t="s">
        <v>18</v>
      </c>
      <c r="F51" s="1228"/>
      <c r="G51" s="1228"/>
      <c r="H51" s="1228"/>
      <c r="I51" s="1228"/>
      <c r="J51" s="1229"/>
      <c r="K51" s="63">
        <v>0</v>
      </c>
      <c r="L51" s="64" t="s">
        <v>507</v>
      </c>
      <c r="M51" s="64">
        <v>0</v>
      </c>
      <c r="N51" s="64" t="s">
        <v>507</v>
      </c>
      <c r="O51" s="65" t="s">
        <v>507</v>
      </c>
      <c r="P51" s="48"/>
      <c r="Q51" s="48"/>
      <c r="R51" s="48"/>
      <c r="S51" s="48"/>
      <c r="T51" s="48"/>
      <c r="U51" s="48"/>
    </row>
    <row r="52" spans="1:21" ht="30.75" customHeight="1">
      <c r="A52" s="48"/>
      <c r="B52" s="1226" t="s">
        <v>19</v>
      </c>
      <c r="C52" s="1227"/>
      <c r="D52" s="66"/>
      <c r="E52" s="1228" t="s">
        <v>20</v>
      </c>
      <c r="F52" s="1228"/>
      <c r="G52" s="1228"/>
      <c r="H52" s="1228"/>
      <c r="I52" s="1228"/>
      <c r="J52" s="1229"/>
      <c r="K52" s="63">
        <v>3185</v>
      </c>
      <c r="L52" s="64">
        <v>3219</v>
      </c>
      <c r="M52" s="64">
        <v>3164</v>
      </c>
      <c r="N52" s="64">
        <v>3069</v>
      </c>
      <c r="O52" s="65">
        <v>3074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1703</v>
      </c>
      <c r="L53" s="69">
        <v>1784</v>
      </c>
      <c r="M53" s="69">
        <v>1822</v>
      </c>
      <c r="N53" s="69">
        <v>1831</v>
      </c>
      <c r="O53" s="70">
        <v>1674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Yb5j1KkUrWxi0sEdHHxjT16i7x4ymUPEBxRaPRvDTdDjWrlbOEi3gEK+R/xH2zVQ9tY3wrpimyHId0fhQyT2w==" saltValue="/fgViQS2FlX6A4z/13mC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54" t="s">
        <v>24</v>
      </c>
      <c r="C41" s="1255"/>
      <c r="D41" s="81"/>
      <c r="E41" s="1256" t="s">
        <v>25</v>
      </c>
      <c r="F41" s="1256"/>
      <c r="G41" s="1256"/>
      <c r="H41" s="1257"/>
      <c r="I41" s="82">
        <v>40498</v>
      </c>
      <c r="J41" s="83">
        <v>39342</v>
      </c>
      <c r="K41" s="83">
        <v>38505</v>
      </c>
      <c r="L41" s="83">
        <v>37601</v>
      </c>
      <c r="M41" s="84">
        <v>36821</v>
      </c>
    </row>
    <row r="42" spans="2:13" ht="27.75" customHeight="1">
      <c r="B42" s="1244"/>
      <c r="C42" s="1245"/>
      <c r="D42" s="85"/>
      <c r="E42" s="1248" t="s">
        <v>26</v>
      </c>
      <c r="F42" s="1248"/>
      <c r="G42" s="1248"/>
      <c r="H42" s="1249"/>
      <c r="I42" s="86">
        <v>1784</v>
      </c>
      <c r="J42" s="87">
        <v>1610</v>
      </c>
      <c r="K42" s="87">
        <v>1444</v>
      </c>
      <c r="L42" s="87">
        <v>1889</v>
      </c>
      <c r="M42" s="88">
        <v>1960</v>
      </c>
    </row>
    <row r="43" spans="2:13" ht="27.75" customHeight="1">
      <c r="B43" s="1244"/>
      <c r="C43" s="1245"/>
      <c r="D43" s="85"/>
      <c r="E43" s="1248" t="s">
        <v>27</v>
      </c>
      <c r="F43" s="1248"/>
      <c r="G43" s="1248"/>
      <c r="H43" s="1249"/>
      <c r="I43" s="86">
        <v>11390</v>
      </c>
      <c r="J43" s="87">
        <v>10277</v>
      </c>
      <c r="K43" s="87">
        <v>10499</v>
      </c>
      <c r="L43" s="87">
        <v>9967</v>
      </c>
      <c r="M43" s="88">
        <v>9586</v>
      </c>
    </row>
    <row r="44" spans="2:13" ht="27.75" customHeight="1">
      <c r="B44" s="1244"/>
      <c r="C44" s="1245"/>
      <c r="D44" s="85"/>
      <c r="E44" s="1248" t="s">
        <v>28</v>
      </c>
      <c r="F44" s="1248"/>
      <c r="G44" s="1248"/>
      <c r="H44" s="1249"/>
      <c r="I44" s="86" t="s">
        <v>507</v>
      </c>
      <c r="J44" s="87" t="s">
        <v>507</v>
      </c>
      <c r="K44" s="87" t="s">
        <v>507</v>
      </c>
      <c r="L44" s="87" t="s">
        <v>507</v>
      </c>
      <c r="M44" s="88" t="s">
        <v>507</v>
      </c>
    </row>
    <row r="45" spans="2:13" ht="27.75" customHeight="1">
      <c r="B45" s="1244"/>
      <c r="C45" s="1245"/>
      <c r="D45" s="85"/>
      <c r="E45" s="1248" t="s">
        <v>29</v>
      </c>
      <c r="F45" s="1248"/>
      <c r="G45" s="1248"/>
      <c r="H45" s="1249"/>
      <c r="I45" s="86">
        <v>5917</v>
      </c>
      <c r="J45" s="87">
        <v>5528</v>
      </c>
      <c r="K45" s="87">
        <v>5401</v>
      </c>
      <c r="L45" s="87">
        <v>5336</v>
      </c>
      <c r="M45" s="88">
        <v>5221</v>
      </c>
    </row>
    <row r="46" spans="2:13" ht="27.75" customHeight="1">
      <c r="B46" s="1244"/>
      <c r="C46" s="1245"/>
      <c r="D46" s="89"/>
      <c r="E46" s="1248" t="s">
        <v>30</v>
      </c>
      <c r="F46" s="1248"/>
      <c r="G46" s="1248"/>
      <c r="H46" s="1249"/>
      <c r="I46" s="86">
        <v>37</v>
      </c>
      <c r="J46" s="87">
        <v>34</v>
      </c>
      <c r="K46" s="87">
        <v>33</v>
      </c>
      <c r="L46" s="87">
        <v>28</v>
      </c>
      <c r="M46" s="88">
        <v>16</v>
      </c>
    </row>
    <row r="47" spans="2:13" ht="27.75" customHeight="1">
      <c r="B47" s="1244"/>
      <c r="C47" s="1245"/>
      <c r="D47" s="90"/>
      <c r="E47" s="1258" t="s">
        <v>31</v>
      </c>
      <c r="F47" s="1259"/>
      <c r="G47" s="1259"/>
      <c r="H47" s="1260"/>
      <c r="I47" s="86" t="s">
        <v>507</v>
      </c>
      <c r="J47" s="87" t="s">
        <v>507</v>
      </c>
      <c r="K47" s="87" t="s">
        <v>507</v>
      </c>
      <c r="L47" s="87" t="s">
        <v>507</v>
      </c>
      <c r="M47" s="88" t="s">
        <v>507</v>
      </c>
    </row>
    <row r="48" spans="2:13" ht="27.75" customHeight="1">
      <c r="B48" s="1244"/>
      <c r="C48" s="1245"/>
      <c r="D48" s="85"/>
      <c r="E48" s="1248" t="s">
        <v>32</v>
      </c>
      <c r="F48" s="1248"/>
      <c r="G48" s="1248"/>
      <c r="H48" s="1249"/>
      <c r="I48" s="86" t="s">
        <v>507</v>
      </c>
      <c r="J48" s="87" t="s">
        <v>507</v>
      </c>
      <c r="K48" s="87" t="s">
        <v>507</v>
      </c>
      <c r="L48" s="87" t="s">
        <v>507</v>
      </c>
      <c r="M48" s="88" t="s">
        <v>507</v>
      </c>
    </row>
    <row r="49" spans="2:13" ht="27.75" customHeight="1">
      <c r="B49" s="1246"/>
      <c r="C49" s="1247"/>
      <c r="D49" s="85"/>
      <c r="E49" s="1248" t="s">
        <v>33</v>
      </c>
      <c r="F49" s="1248"/>
      <c r="G49" s="1248"/>
      <c r="H49" s="1249"/>
      <c r="I49" s="86" t="s">
        <v>507</v>
      </c>
      <c r="J49" s="87" t="s">
        <v>507</v>
      </c>
      <c r="K49" s="87" t="s">
        <v>507</v>
      </c>
      <c r="L49" s="87" t="s">
        <v>507</v>
      </c>
      <c r="M49" s="88" t="s">
        <v>507</v>
      </c>
    </row>
    <row r="50" spans="2:13" ht="27.75" customHeight="1">
      <c r="B50" s="1242" t="s">
        <v>34</v>
      </c>
      <c r="C50" s="1243"/>
      <c r="D50" s="91"/>
      <c r="E50" s="1248" t="s">
        <v>35</v>
      </c>
      <c r="F50" s="1248"/>
      <c r="G50" s="1248"/>
      <c r="H50" s="1249"/>
      <c r="I50" s="86">
        <v>6961</v>
      </c>
      <c r="J50" s="87">
        <v>7863</v>
      </c>
      <c r="K50" s="87">
        <v>8338</v>
      </c>
      <c r="L50" s="87">
        <v>9251</v>
      </c>
      <c r="M50" s="88">
        <v>10292</v>
      </c>
    </row>
    <row r="51" spans="2:13" ht="27.75" customHeight="1">
      <c r="B51" s="1244"/>
      <c r="C51" s="1245"/>
      <c r="D51" s="85"/>
      <c r="E51" s="1248" t="s">
        <v>36</v>
      </c>
      <c r="F51" s="1248"/>
      <c r="G51" s="1248"/>
      <c r="H51" s="1249"/>
      <c r="I51" s="86">
        <v>4258</v>
      </c>
      <c r="J51" s="87">
        <v>3509</v>
      </c>
      <c r="K51" s="87">
        <v>2960</v>
      </c>
      <c r="L51" s="87">
        <v>2989</v>
      </c>
      <c r="M51" s="88">
        <v>2720</v>
      </c>
    </row>
    <row r="52" spans="2:13" ht="27.75" customHeight="1">
      <c r="B52" s="1246"/>
      <c r="C52" s="1247"/>
      <c r="D52" s="85"/>
      <c r="E52" s="1248" t="s">
        <v>37</v>
      </c>
      <c r="F52" s="1248"/>
      <c r="G52" s="1248"/>
      <c r="H52" s="1249"/>
      <c r="I52" s="86">
        <v>29831</v>
      </c>
      <c r="J52" s="87">
        <v>29914</v>
      </c>
      <c r="K52" s="87">
        <v>29695</v>
      </c>
      <c r="L52" s="87">
        <v>29249</v>
      </c>
      <c r="M52" s="88">
        <v>28709</v>
      </c>
    </row>
    <row r="53" spans="2:13" ht="27.75" customHeight="1" thickBot="1">
      <c r="B53" s="1250" t="s">
        <v>38</v>
      </c>
      <c r="C53" s="1251"/>
      <c r="D53" s="92"/>
      <c r="E53" s="1252" t="s">
        <v>39</v>
      </c>
      <c r="F53" s="1252"/>
      <c r="G53" s="1252"/>
      <c r="H53" s="1253"/>
      <c r="I53" s="93">
        <v>18576</v>
      </c>
      <c r="J53" s="94">
        <v>15505</v>
      </c>
      <c r="K53" s="94">
        <v>14888</v>
      </c>
      <c r="L53" s="94">
        <v>13333</v>
      </c>
      <c r="M53" s="95">
        <v>11881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c1jcJKXS/XfP0ilB3wb7wKQeu0btYJodv7vedG4sMzIbh5qMYjIFsTsAU9OK/vd2PfGXlRji0srM/c2326LTA==" saltValue="D4ucgWN4VDCMOLSM3T87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2896</v>
      </c>
      <c r="G55" s="107">
        <v>3284</v>
      </c>
      <c r="H55" s="108">
        <v>3590</v>
      </c>
    </row>
    <row r="56" spans="2:8" ht="52.5" customHeight="1">
      <c r="B56" s="109"/>
      <c r="C56" s="1271" t="s">
        <v>43</v>
      </c>
      <c r="D56" s="1271"/>
      <c r="E56" s="1272"/>
      <c r="F56" s="110">
        <v>110</v>
      </c>
      <c r="G56" s="110">
        <v>386</v>
      </c>
      <c r="H56" s="111">
        <v>488</v>
      </c>
    </row>
    <row r="57" spans="2:8" ht="53.25" customHeight="1">
      <c r="B57" s="109"/>
      <c r="C57" s="1273" t="s">
        <v>44</v>
      </c>
      <c r="D57" s="1273"/>
      <c r="E57" s="1274"/>
      <c r="F57" s="112">
        <v>5680</v>
      </c>
      <c r="G57" s="112">
        <v>5675</v>
      </c>
      <c r="H57" s="113">
        <v>5696</v>
      </c>
    </row>
    <row r="58" spans="2:8" ht="45.75" customHeight="1">
      <c r="B58" s="114"/>
      <c r="C58" s="1261" t="s">
        <v>583</v>
      </c>
      <c r="D58" s="1262"/>
      <c r="E58" s="1263"/>
      <c r="F58" s="115">
        <v>1842</v>
      </c>
      <c r="G58" s="115">
        <v>1843</v>
      </c>
      <c r="H58" s="116">
        <v>1843</v>
      </c>
    </row>
    <row r="59" spans="2:8" ht="45.75" customHeight="1">
      <c r="B59" s="114"/>
      <c r="C59" s="1261" t="s">
        <v>584</v>
      </c>
      <c r="D59" s="1262"/>
      <c r="E59" s="1263"/>
      <c r="F59" s="115">
        <v>1447</v>
      </c>
      <c r="G59" s="115">
        <v>1503</v>
      </c>
      <c r="H59" s="116">
        <v>1605</v>
      </c>
    </row>
    <row r="60" spans="2:8" ht="45.75" customHeight="1">
      <c r="B60" s="114"/>
      <c r="C60" s="1261" t="s">
        <v>585</v>
      </c>
      <c r="D60" s="1262"/>
      <c r="E60" s="1263"/>
      <c r="F60" s="115">
        <v>535</v>
      </c>
      <c r="G60" s="115">
        <v>527</v>
      </c>
      <c r="H60" s="116">
        <v>521</v>
      </c>
    </row>
    <row r="61" spans="2:8" ht="45.75" customHeight="1">
      <c r="B61" s="114"/>
      <c r="C61" s="1261" t="s">
        <v>586</v>
      </c>
      <c r="D61" s="1262"/>
      <c r="E61" s="1263"/>
      <c r="F61" s="115">
        <v>422</v>
      </c>
      <c r="G61" s="115">
        <v>423</v>
      </c>
      <c r="H61" s="116">
        <v>426</v>
      </c>
    </row>
    <row r="62" spans="2:8" ht="45.75" customHeight="1" thickBot="1">
      <c r="B62" s="117"/>
      <c r="C62" s="1264" t="s">
        <v>587</v>
      </c>
      <c r="D62" s="1265"/>
      <c r="E62" s="1266"/>
      <c r="F62" s="118">
        <v>559</v>
      </c>
      <c r="G62" s="118">
        <v>499</v>
      </c>
      <c r="H62" s="119">
        <v>382</v>
      </c>
    </row>
    <row r="63" spans="2:8" ht="52.5" customHeight="1" thickBot="1">
      <c r="B63" s="120"/>
      <c r="C63" s="1267" t="s">
        <v>45</v>
      </c>
      <c r="D63" s="1267"/>
      <c r="E63" s="1268"/>
      <c r="F63" s="121">
        <v>8686</v>
      </c>
      <c r="G63" s="121">
        <v>9345</v>
      </c>
      <c r="H63" s="122">
        <v>9774</v>
      </c>
    </row>
    <row r="64" spans="2:8" ht="15" customHeight="1"/>
    <row r="65" ht="0" hidden="1" customHeight="1"/>
    <row r="66" ht="0" hidden="1" customHeight="1"/>
  </sheetData>
  <sheetProtection algorithmName="SHA-512" hashValue="GsGl0m2fLEXFI5JmAnc/Zen1ThdoghXDbl7t/OSwmLekEXDy5auylQQ+uGPNK35k1O1b0wuobq3wpjttR6qy3A==" saltValue="AIXNFpXk/ja+O4p1eX6H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549</v>
      </c>
      <c r="BQ50" s="1288"/>
      <c r="BR50" s="1288"/>
      <c r="BS50" s="1288"/>
      <c r="BT50" s="1288"/>
      <c r="BU50" s="1288"/>
      <c r="BV50" s="1288"/>
      <c r="BW50" s="1288"/>
      <c r="BX50" s="1288" t="s">
        <v>550</v>
      </c>
      <c r="BY50" s="1288"/>
      <c r="BZ50" s="1288"/>
      <c r="CA50" s="1288"/>
      <c r="CB50" s="1288"/>
      <c r="CC50" s="1288"/>
      <c r="CD50" s="1288"/>
      <c r="CE50" s="1288"/>
      <c r="CF50" s="1288" t="s">
        <v>551</v>
      </c>
      <c r="CG50" s="1288"/>
      <c r="CH50" s="1288"/>
      <c r="CI50" s="1288"/>
      <c r="CJ50" s="1288"/>
      <c r="CK50" s="1288"/>
      <c r="CL50" s="1288"/>
      <c r="CM50" s="1288"/>
      <c r="CN50" s="1288" t="s">
        <v>552</v>
      </c>
      <c r="CO50" s="1288"/>
      <c r="CP50" s="1288"/>
      <c r="CQ50" s="1288"/>
      <c r="CR50" s="1288"/>
      <c r="CS50" s="1288"/>
      <c r="CT50" s="1288"/>
      <c r="CU50" s="1288"/>
      <c r="CV50" s="1288" t="s">
        <v>553</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593</v>
      </c>
      <c r="AO51" s="1291"/>
      <c r="AP51" s="1291"/>
      <c r="AQ51" s="1291"/>
      <c r="AR51" s="1291"/>
      <c r="AS51" s="1291"/>
      <c r="AT51" s="1291"/>
      <c r="AU51" s="1291"/>
      <c r="AV51" s="1291"/>
      <c r="AW51" s="1291"/>
      <c r="AX51" s="1291"/>
      <c r="AY51" s="1291"/>
      <c r="AZ51" s="1291"/>
      <c r="BA51" s="1291"/>
      <c r="BB51" s="1291" t="s">
        <v>594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82.1</v>
      </c>
      <c r="CG51" s="1289"/>
      <c r="CH51" s="1289"/>
      <c r="CI51" s="1289"/>
      <c r="CJ51" s="1289"/>
      <c r="CK51" s="1289"/>
      <c r="CL51" s="1289"/>
      <c r="CM51" s="1289"/>
      <c r="CN51" s="1289">
        <v>71.5</v>
      </c>
      <c r="CO51" s="1289"/>
      <c r="CP51" s="1289"/>
      <c r="CQ51" s="1289"/>
      <c r="CR51" s="1289"/>
      <c r="CS51" s="1289"/>
      <c r="CT51" s="1289"/>
      <c r="CU51" s="1289"/>
      <c r="CV51" s="1289">
        <v>61.7</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65.2</v>
      </c>
      <c r="CG53" s="1289"/>
      <c r="CH53" s="1289"/>
      <c r="CI53" s="1289"/>
      <c r="CJ53" s="1289"/>
      <c r="CK53" s="1289"/>
      <c r="CL53" s="1289"/>
      <c r="CM53" s="1289"/>
      <c r="CN53" s="1289">
        <v>67.2</v>
      </c>
      <c r="CO53" s="1289"/>
      <c r="CP53" s="1289"/>
      <c r="CQ53" s="1289"/>
      <c r="CR53" s="1289"/>
      <c r="CS53" s="1289"/>
      <c r="CT53" s="1289"/>
      <c r="CU53" s="1289"/>
      <c r="CV53" s="1289">
        <v>68.900000000000006</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596</v>
      </c>
      <c r="AO55" s="1288"/>
      <c r="AP55" s="1288"/>
      <c r="AQ55" s="1288"/>
      <c r="AR55" s="1288"/>
      <c r="AS55" s="1288"/>
      <c r="AT55" s="1288"/>
      <c r="AU55" s="1288"/>
      <c r="AV55" s="1288"/>
      <c r="AW55" s="1288"/>
      <c r="AX55" s="1288"/>
      <c r="AY55" s="1288"/>
      <c r="AZ55" s="1288"/>
      <c r="BA55" s="1288"/>
      <c r="BB55" s="1291" t="s">
        <v>594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33.6</v>
      </c>
      <c r="CG55" s="1289"/>
      <c r="CH55" s="1289"/>
      <c r="CI55" s="1289"/>
      <c r="CJ55" s="1289"/>
      <c r="CK55" s="1289"/>
      <c r="CL55" s="1289"/>
      <c r="CM55" s="1289"/>
      <c r="CN55" s="1289">
        <v>35.299999999999997</v>
      </c>
      <c r="CO55" s="1289"/>
      <c r="CP55" s="1289"/>
      <c r="CQ55" s="1289"/>
      <c r="CR55" s="1289"/>
      <c r="CS55" s="1289"/>
      <c r="CT55" s="1289"/>
      <c r="CU55" s="1289"/>
      <c r="CV55" s="1289">
        <v>31.9</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56.8</v>
      </c>
      <c r="CG57" s="1289"/>
      <c r="CH57" s="1289"/>
      <c r="CI57" s="1289"/>
      <c r="CJ57" s="1289"/>
      <c r="CK57" s="1289"/>
      <c r="CL57" s="1289"/>
      <c r="CM57" s="1289"/>
      <c r="CN57" s="1289">
        <v>60.4</v>
      </c>
      <c r="CO57" s="1289"/>
      <c r="CP57" s="1289"/>
      <c r="CQ57" s="1289"/>
      <c r="CR57" s="1289"/>
      <c r="CS57" s="1289"/>
      <c r="CT57" s="1289"/>
      <c r="CU57" s="1289"/>
      <c r="CV57" s="1289">
        <v>60.8</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549</v>
      </c>
      <c r="BQ72" s="1288"/>
      <c r="BR72" s="1288"/>
      <c r="BS72" s="1288"/>
      <c r="BT72" s="1288"/>
      <c r="BU72" s="1288"/>
      <c r="BV72" s="1288"/>
      <c r="BW72" s="1288"/>
      <c r="BX72" s="1288" t="s">
        <v>550</v>
      </c>
      <c r="BY72" s="1288"/>
      <c r="BZ72" s="1288"/>
      <c r="CA72" s="1288"/>
      <c r="CB72" s="1288"/>
      <c r="CC72" s="1288"/>
      <c r="CD72" s="1288"/>
      <c r="CE72" s="1288"/>
      <c r="CF72" s="1288" t="s">
        <v>551</v>
      </c>
      <c r="CG72" s="1288"/>
      <c r="CH72" s="1288"/>
      <c r="CI72" s="1288"/>
      <c r="CJ72" s="1288"/>
      <c r="CK72" s="1288"/>
      <c r="CL72" s="1288"/>
      <c r="CM72" s="1288"/>
      <c r="CN72" s="1288" t="s">
        <v>552</v>
      </c>
      <c r="CO72" s="1288"/>
      <c r="CP72" s="1288"/>
      <c r="CQ72" s="1288"/>
      <c r="CR72" s="1288"/>
      <c r="CS72" s="1288"/>
      <c r="CT72" s="1288"/>
      <c r="CU72" s="1288"/>
      <c r="CV72" s="1288" t="s">
        <v>553</v>
      </c>
      <c r="CW72" s="1288"/>
      <c r="CX72" s="1288"/>
      <c r="CY72" s="1288"/>
      <c r="CZ72" s="1288"/>
      <c r="DA72" s="1288"/>
      <c r="DB72" s="1288"/>
      <c r="DC72" s="1288"/>
    </row>
    <row r="73" spans="2:107">
      <c r="B73" s="374"/>
      <c r="G73" s="1295"/>
      <c r="H73" s="1295"/>
      <c r="I73" s="1295"/>
      <c r="J73" s="1295"/>
      <c r="K73" s="1296"/>
      <c r="L73" s="1296"/>
      <c r="M73" s="1296"/>
      <c r="N73" s="1296"/>
      <c r="AM73" s="383"/>
      <c r="AN73" s="1291" t="s">
        <v>593</v>
      </c>
      <c r="AO73" s="1291"/>
      <c r="AP73" s="1291"/>
      <c r="AQ73" s="1291"/>
      <c r="AR73" s="1291"/>
      <c r="AS73" s="1291"/>
      <c r="AT73" s="1291"/>
      <c r="AU73" s="1291"/>
      <c r="AV73" s="1291"/>
      <c r="AW73" s="1291"/>
      <c r="AX73" s="1291"/>
      <c r="AY73" s="1291"/>
      <c r="AZ73" s="1291"/>
      <c r="BA73" s="1291"/>
      <c r="BB73" s="1291" t="s">
        <v>594</v>
      </c>
      <c r="BC73" s="1291"/>
      <c r="BD73" s="1291"/>
      <c r="BE73" s="1291"/>
      <c r="BF73" s="1291"/>
      <c r="BG73" s="1291"/>
      <c r="BH73" s="1291"/>
      <c r="BI73" s="1291"/>
      <c r="BJ73" s="1291"/>
      <c r="BK73" s="1291"/>
      <c r="BL73" s="1291"/>
      <c r="BM73" s="1291"/>
      <c r="BN73" s="1291"/>
      <c r="BO73" s="1291"/>
      <c r="BP73" s="1289">
        <v>102.2</v>
      </c>
      <c r="BQ73" s="1289"/>
      <c r="BR73" s="1289"/>
      <c r="BS73" s="1289"/>
      <c r="BT73" s="1289"/>
      <c r="BU73" s="1289"/>
      <c r="BV73" s="1289"/>
      <c r="BW73" s="1289"/>
      <c r="BX73" s="1289">
        <v>86.7</v>
      </c>
      <c r="BY73" s="1289"/>
      <c r="BZ73" s="1289"/>
      <c r="CA73" s="1289"/>
      <c r="CB73" s="1289"/>
      <c r="CC73" s="1289"/>
      <c r="CD73" s="1289"/>
      <c r="CE73" s="1289"/>
      <c r="CF73" s="1289">
        <v>82.1</v>
      </c>
      <c r="CG73" s="1289"/>
      <c r="CH73" s="1289"/>
      <c r="CI73" s="1289"/>
      <c r="CJ73" s="1289"/>
      <c r="CK73" s="1289"/>
      <c r="CL73" s="1289"/>
      <c r="CM73" s="1289"/>
      <c r="CN73" s="1289">
        <v>71.5</v>
      </c>
      <c r="CO73" s="1289"/>
      <c r="CP73" s="1289"/>
      <c r="CQ73" s="1289"/>
      <c r="CR73" s="1289"/>
      <c r="CS73" s="1289"/>
      <c r="CT73" s="1289"/>
      <c r="CU73" s="1289"/>
      <c r="CV73" s="1289">
        <v>61.7</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599</v>
      </c>
      <c r="BC75" s="1291"/>
      <c r="BD75" s="1291"/>
      <c r="BE75" s="1291"/>
      <c r="BF75" s="1291"/>
      <c r="BG75" s="1291"/>
      <c r="BH75" s="1291"/>
      <c r="BI75" s="1291"/>
      <c r="BJ75" s="1291"/>
      <c r="BK75" s="1291"/>
      <c r="BL75" s="1291"/>
      <c r="BM75" s="1291"/>
      <c r="BN75" s="1291"/>
      <c r="BO75" s="1291"/>
      <c r="BP75" s="1289">
        <v>10</v>
      </c>
      <c r="BQ75" s="1289"/>
      <c r="BR75" s="1289"/>
      <c r="BS75" s="1289"/>
      <c r="BT75" s="1289"/>
      <c r="BU75" s="1289"/>
      <c r="BV75" s="1289"/>
      <c r="BW75" s="1289"/>
      <c r="BX75" s="1289">
        <v>9.8000000000000007</v>
      </c>
      <c r="BY75" s="1289"/>
      <c r="BZ75" s="1289"/>
      <c r="CA75" s="1289"/>
      <c r="CB75" s="1289"/>
      <c r="CC75" s="1289"/>
      <c r="CD75" s="1289"/>
      <c r="CE75" s="1289"/>
      <c r="CF75" s="1289">
        <v>9.8000000000000007</v>
      </c>
      <c r="CG75" s="1289"/>
      <c r="CH75" s="1289"/>
      <c r="CI75" s="1289"/>
      <c r="CJ75" s="1289"/>
      <c r="CK75" s="1289"/>
      <c r="CL75" s="1289"/>
      <c r="CM75" s="1289"/>
      <c r="CN75" s="1289">
        <v>9.9</v>
      </c>
      <c r="CO75" s="1289"/>
      <c r="CP75" s="1289"/>
      <c r="CQ75" s="1289"/>
      <c r="CR75" s="1289"/>
      <c r="CS75" s="1289"/>
      <c r="CT75" s="1289"/>
      <c r="CU75" s="1289"/>
      <c r="CV75" s="1289">
        <v>9.5</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596</v>
      </c>
      <c r="AO77" s="1288"/>
      <c r="AP77" s="1288"/>
      <c r="AQ77" s="1288"/>
      <c r="AR77" s="1288"/>
      <c r="AS77" s="1288"/>
      <c r="AT77" s="1288"/>
      <c r="AU77" s="1288"/>
      <c r="AV77" s="1288"/>
      <c r="AW77" s="1288"/>
      <c r="AX77" s="1288"/>
      <c r="AY77" s="1288"/>
      <c r="AZ77" s="1288"/>
      <c r="BA77" s="1288"/>
      <c r="BB77" s="1291" t="s">
        <v>594</v>
      </c>
      <c r="BC77" s="1291"/>
      <c r="BD77" s="1291"/>
      <c r="BE77" s="1291"/>
      <c r="BF77" s="1291"/>
      <c r="BG77" s="1291"/>
      <c r="BH77" s="1291"/>
      <c r="BI77" s="1291"/>
      <c r="BJ77" s="1291"/>
      <c r="BK77" s="1291"/>
      <c r="BL77" s="1291"/>
      <c r="BM77" s="1291"/>
      <c r="BN77" s="1291"/>
      <c r="BO77" s="1291"/>
      <c r="BP77" s="1289">
        <v>50.3</v>
      </c>
      <c r="BQ77" s="1289"/>
      <c r="BR77" s="1289"/>
      <c r="BS77" s="1289"/>
      <c r="BT77" s="1289"/>
      <c r="BU77" s="1289"/>
      <c r="BV77" s="1289"/>
      <c r="BW77" s="1289"/>
      <c r="BX77" s="1289">
        <v>45.9</v>
      </c>
      <c r="BY77" s="1289"/>
      <c r="BZ77" s="1289"/>
      <c r="CA77" s="1289"/>
      <c r="CB77" s="1289"/>
      <c r="CC77" s="1289"/>
      <c r="CD77" s="1289"/>
      <c r="CE77" s="1289"/>
      <c r="CF77" s="1289">
        <v>33.6</v>
      </c>
      <c r="CG77" s="1289"/>
      <c r="CH77" s="1289"/>
      <c r="CI77" s="1289"/>
      <c r="CJ77" s="1289"/>
      <c r="CK77" s="1289"/>
      <c r="CL77" s="1289"/>
      <c r="CM77" s="1289"/>
      <c r="CN77" s="1289">
        <v>35.299999999999997</v>
      </c>
      <c r="CO77" s="1289"/>
      <c r="CP77" s="1289"/>
      <c r="CQ77" s="1289"/>
      <c r="CR77" s="1289"/>
      <c r="CS77" s="1289"/>
      <c r="CT77" s="1289"/>
      <c r="CU77" s="1289"/>
      <c r="CV77" s="1289">
        <v>31.9</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599</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8.8000000000000007</v>
      </c>
      <c r="BY79" s="1289"/>
      <c r="BZ79" s="1289"/>
      <c r="CA79" s="1289"/>
      <c r="CB79" s="1289"/>
      <c r="CC79" s="1289"/>
      <c r="CD79" s="1289"/>
      <c r="CE79" s="1289"/>
      <c r="CF79" s="1289">
        <v>7</v>
      </c>
      <c r="CG79" s="1289"/>
      <c r="CH79" s="1289"/>
      <c r="CI79" s="1289"/>
      <c r="CJ79" s="1289"/>
      <c r="CK79" s="1289"/>
      <c r="CL79" s="1289"/>
      <c r="CM79" s="1289"/>
      <c r="CN79" s="1289">
        <v>6.9</v>
      </c>
      <c r="CO79" s="1289"/>
      <c r="CP79" s="1289"/>
      <c r="CQ79" s="1289"/>
      <c r="CR79" s="1289"/>
      <c r="CS79" s="1289"/>
      <c r="CT79" s="1289"/>
      <c r="CU79" s="1289"/>
      <c r="CV79" s="1289">
        <v>6.6</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4K+CihLQmobYUQ9cVYmt6lhvBZtoYbC2mA6rpbhakSHsAWN5FQLM3avmFtPBw7dfbpN0x4WGMQ0gHlg8JHVSw==" saltValue="2XMpNP6LP/ZpBDubYorx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tmhmdeO9Vxww8Z/KJqAAxY2PP2MSNLqV5pFJ8XoiVq00boYvMuPLtlT8YrZubX04VMzLNoowCyOQQEQSYaCBg==" saltValue="irNtrK+/clwzSLNziIu9j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Hhf4BN97m4BipM7EpSdccDOkUxEY84bkdcRwPoGwjSulj14tsopWfoVgoSdmYO41XFn3LKOJIIVkvhlD1MQow==" saltValue="Bsw8b7v2dKsOw50dK3wWTg==" spinCount="100000" sheet="1" objects="1" scenarios="1"/>
  <dataConsolidate/>
  <phoneticPr fontId="2"/>
  <printOptions horizontalCentered="1" verticalCentered="1"/>
  <pageMargins left="0.25" right="0.25" top="0.75" bottom="0.75" header="0.3" footer="0.3"/>
  <pageSetup paperSize="8" scale="4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69747</v>
      </c>
      <c r="E3" s="141"/>
      <c r="F3" s="142">
        <v>63956</v>
      </c>
      <c r="G3" s="143"/>
      <c r="H3" s="144"/>
    </row>
    <row r="4" spans="1:8">
      <c r="A4" s="145"/>
      <c r="B4" s="146"/>
      <c r="C4" s="147"/>
      <c r="D4" s="148">
        <v>49348</v>
      </c>
      <c r="E4" s="149"/>
      <c r="F4" s="150">
        <v>29239</v>
      </c>
      <c r="G4" s="151"/>
      <c r="H4" s="152"/>
    </row>
    <row r="5" spans="1:8">
      <c r="A5" s="133" t="s">
        <v>541</v>
      </c>
      <c r="B5" s="138"/>
      <c r="C5" s="139"/>
      <c r="D5" s="140">
        <v>41007</v>
      </c>
      <c r="E5" s="141"/>
      <c r="F5" s="142">
        <v>66255</v>
      </c>
      <c r="G5" s="143"/>
      <c r="H5" s="144"/>
    </row>
    <row r="6" spans="1:8">
      <c r="A6" s="145"/>
      <c r="B6" s="146"/>
      <c r="C6" s="147"/>
      <c r="D6" s="148">
        <v>25175</v>
      </c>
      <c r="E6" s="149"/>
      <c r="F6" s="150">
        <v>31822</v>
      </c>
      <c r="G6" s="151"/>
      <c r="H6" s="152"/>
    </row>
    <row r="7" spans="1:8">
      <c r="A7" s="133" t="s">
        <v>542</v>
      </c>
      <c r="B7" s="138"/>
      <c r="C7" s="139"/>
      <c r="D7" s="140">
        <v>44546</v>
      </c>
      <c r="E7" s="141"/>
      <c r="F7" s="142">
        <v>47278</v>
      </c>
      <c r="G7" s="143"/>
      <c r="H7" s="144"/>
    </row>
    <row r="8" spans="1:8">
      <c r="A8" s="145"/>
      <c r="B8" s="146"/>
      <c r="C8" s="147"/>
      <c r="D8" s="148">
        <v>25651</v>
      </c>
      <c r="E8" s="149"/>
      <c r="F8" s="150">
        <v>24096</v>
      </c>
      <c r="G8" s="151"/>
      <c r="H8" s="152"/>
    </row>
    <row r="9" spans="1:8">
      <c r="A9" s="133" t="s">
        <v>543</v>
      </c>
      <c r="B9" s="138"/>
      <c r="C9" s="139"/>
      <c r="D9" s="140">
        <v>40653</v>
      </c>
      <c r="E9" s="141"/>
      <c r="F9" s="142">
        <v>44504</v>
      </c>
      <c r="G9" s="143"/>
      <c r="H9" s="144"/>
    </row>
    <row r="10" spans="1:8">
      <c r="A10" s="145"/>
      <c r="B10" s="146"/>
      <c r="C10" s="147"/>
      <c r="D10" s="148">
        <v>26426</v>
      </c>
      <c r="E10" s="149"/>
      <c r="F10" s="150">
        <v>25876</v>
      </c>
      <c r="G10" s="151"/>
      <c r="H10" s="152"/>
    </row>
    <row r="11" spans="1:8">
      <c r="A11" s="133" t="s">
        <v>544</v>
      </c>
      <c r="B11" s="138"/>
      <c r="C11" s="139"/>
      <c r="D11" s="140">
        <v>43288</v>
      </c>
      <c r="E11" s="141"/>
      <c r="F11" s="142">
        <v>47820</v>
      </c>
      <c r="G11" s="143"/>
      <c r="H11" s="144"/>
    </row>
    <row r="12" spans="1:8">
      <c r="A12" s="145"/>
      <c r="B12" s="146"/>
      <c r="C12" s="153"/>
      <c r="D12" s="148">
        <v>29735</v>
      </c>
      <c r="E12" s="149"/>
      <c r="F12" s="150">
        <v>25855</v>
      </c>
      <c r="G12" s="151"/>
      <c r="H12" s="152"/>
    </row>
    <row r="13" spans="1:8">
      <c r="A13" s="133"/>
      <c r="B13" s="138"/>
      <c r="C13" s="154"/>
      <c r="D13" s="155">
        <v>47848</v>
      </c>
      <c r="E13" s="156"/>
      <c r="F13" s="157">
        <v>53963</v>
      </c>
      <c r="G13" s="158"/>
      <c r="H13" s="144"/>
    </row>
    <row r="14" spans="1:8">
      <c r="A14" s="145"/>
      <c r="B14" s="146"/>
      <c r="C14" s="147"/>
      <c r="D14" s="148">
        <v>31267</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2.02</v>
      </c>
      <c r="C19" s="159">
        <f>ROUND(VALUE(SUBSTITUTE(実質収支比率等に係る経年分析!G$48,"▲","-")),2)</f>
        <v>2.17</v>
      </c>
      <c r="D19" s="159">
        <f>ROUND(VALUE(SUBSTITUTE(実質収支比率等に係る経年分析!H$48,"▲","-")),2)</f>
        <v>3.62</v>
      </c>
      <c r="E19" s="159">
        <f>ROUND(VALUE(SUBSTITUTE(実質収支比率等に係る経年分析!I$48,"▲","-")),2)</f>
        <v>2.2400000000000002</v>
      </c>
      <c r="F19" s="159">
        <f>ROUND(VALUE(SUBSTITUTE(実質収支比率等に係る経年分析!J$48,"▲","-")),2)</f>
        <v>0.31</v>
      </c>
    </row>
    <row r="20" spans="1:11">
      <c r="A20" s="159" t="s">
        <v>49</v>
      </c>
      <c r="B20" s="159">
        <f>ROUND(VALUE(SUBSTITUTE(実質収支比率等に係る経年分析!F$47,"▲","-")),2)</f>
        <v>10.45</v>
      </c>
      <c r="C20" s="159">
        <f>ROUND(VALUE(SUBSTITUTE(実質収支比率等に係る経年分析!G$47,"▲","-")),2)</f>
        <v>12.3</v>
      </c>
      <c r="D20" s="159">
        <f>ROUND(VALUE(SUBSTITUTE(実質収支比率等に係る経年分析!H$47,"▲","-")),2)</f>
        <v>14.06</v>
      </c>
      <c r="E20" s="159">
        <f>ROUND(VALUE(SUBSTITUTE(実質収支比率等に係る経年分析!I$47,"▲","-")),2)</f>
        <v>15.56</v>
      </c>
      <c r="F20" s="159">
        <f>ROUND(VALUE(SUBSTITUTE(実質収支比率等に係る経年分析!J$47,"▲","-")),2)</f>
        <v>16.52</v>
      </c>
    </row>
    <row r="21" spans="1:11">
      <c r="A21" s="159" t="s">
        <v>50</v>
      </c>
      <c r="B21" s="159">
        <f>IF(ISNUMBER(VALUE(SUBSTITUTE(実質収支比率等に係る経年分析!F$49,"▲","-"))),ROUND(VALUE(SUBSTITUTE(実質収支比率等に係る経年分析!F$49,"▲","-")),2),NA())</f>
        <v>-7.73</v>
      </c>
      <c r="C21" s="159">
        <f>IF(ISNUMBER(VALUE(SUBSTITUTE(実質収支比率等に係る経年分析!G$49,"▲","-"))),ROUND(VALUE(SUBSTITUTE(実質収支比率等に係る経年分析!G$49,"▲","-")),2),NA())</f>
        <v>0.12</v>
      </c>
      <c r="D21" s="159">
        <f>IF(ISNUMBER(VALUE(SUBSTITUTE(実質収支比率等に係る経年分析!H$49,"▲","-"))),ROUND(VALUE(SUBSTITUTE(実質収支比率等に係る経年分析!H$49,"▲","-")),2),NA())</f>
        <v>1.47</v>
      </c>
      <c r="E21" s="159">
        <f>IF(ISNUMBER(VALUE(SUBSTITUTE(実質収支比率等に係る経年分析!I$49,"▲","-"))),ROUND(VALUE(SUBSTITUTE(実質収支比率等に係る経年分析!I$49,"▲","-")),2),NA())</f>
        <v>-1.29</v>
      </c>
      <c r="F21" s="159">
        <f>IF(ISNUMBER(VALUE(SUBSTITUTE(実質収支比率等に係る経年分析!J$49,"▲","-"))),ROUND(VALUE(SUBSTITUTE(実質収支比率等に係る経年分析!J$49,"▲","-")),2),NA())</f>
        <v>-1.86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土地取得事業特別会計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3.61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0.31</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0.94</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9.9499999999999993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8.6999999999999993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5.86</v>
      </c>
    </row>
    <row r="35" spans="1:16">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10.42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8.4600000000000009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7.76</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12.31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3185</v>
      </c>
      <c r="E42" s="161"/>
      <c r="F42" s="161"/>
      <c r="G42" s="161">
        <f>'実質公債費比率（分子）の構造'!L$52</f>
        <v>3219</v>
      </c>
      <c r="H42" s="161"/>
      <c r="I42" s="161"/>
      <c r="J42" s="161">
        <f>'実質公債費比率（分子）の構造'!M$52</f>
        <v>3164</v>
      </c>
      <c r="K42" s="161"/>
      <c r="L42" s="161"/>
      <c r="M42" s="161">
        <f>'実質公債費比率（分子）の構造'!N$52</f>
        <v>3069</v>
      </c>
      <c r="N42" s="161"/>
      <c r="O42" s="161"/>
      <c r="P42" s="161">
        <f>'実質公債費比率（分子）の構造'!O$52</f>
        <v>3074</v>
      </c>
    </row>
    <row r="43" spans="1:16">
      <c r="A43" s="161" t="s">
        <v>18</v>
      </c>
      <c r="B43" s="161">
        <f>'実質公債費比率（分子）の構造'!K$51</f>
        <v>0</v>
      </c>
      <c r="C43" s="161"/>
      <c r="D43" s="161"/>
      <c r="E43" s="161" t="str">
        <f>'実質公債費比率（分子）の構造'!L$51</f>
        <v>-</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124</v>
      </c>
      <c r="C44" s="161"/>
      <c r="D44" s="161"/>
      <c r="E44" s="161">
        <f>'実質公債費比率（分子）の構造'!L$50</f>
        <v>188</v>
      </c>
      <c r="F44" s="161"/>
      <c r="G44" s="161"/>
      <c r="H44" s="161">
        <f>'実質公債費比率（分子）の構造'!M$50</f>
        <v>178</v>
      </c>
      <c r="I44" s="161"/>
      <c r="J44" s="161"/>
      <c r="K44" s="161">
        <f>'実質公債費比率（分子）の構造'!N$50</f>
        <v>236</v>
      </c>
      <c r="L44" s="161"/>
      <c r="M44" s="161"/>
      <c r="N44" s="161">
        <f>'実質公債費比率（分子）の構造'!O$50</f>
        <v>219</v>
      </c>
      <c r="O44" s="161"/>
      <c r="P44" s="161"/>
    </row>
    <row r="45" spans="1:16">
      <c r="A45" s="161" t="s">
        <v>59</v>
      </c>
      <c r="B45" s="161">
        <f>'実質公債費比率（分子）の構造'!K$49</f>
        <v>0</v>
      </c>
      <c r="C45" s="161"/>
      <c r="D45" s="161"/>
      <c r="E45" s="161" t="str">
        <f>'実質公債費比率（分子）の構造'!L$49</f>
        <v>-</v>
      </c>
      <c r="F45" s="161"/>
      <c r="G45" s="161"/>
      <c r="H45" s="161">
        <f>'実質公債費比率（分子）の構造'!M$49</f>
        <v>12</v>
      </c>
      <c r="I45" s="161"/>
      <c r="J45" s="161"/>
      <c r="K45" s="161">
        <f>'実質公債費比率（分子）の構造'!N$49</f>
        <v>45</v>
      </c>
      <c r="L45" s="161"/>
      <c r="M45" s="161"/>
      <c r="N45" s="161">
        <f>'実質公債費比率（分子）の構造'!O$49</f>
        <v>43</v>
      </c>
      <c r="O45" s="161"/>
      <c r="P45" s="161"/>
    </row>
    <row r="46" spans="1:16">
      <c r="A46" s="161" t="s">
        <v>60</v>
      </c>
      <c r="B46" s="161">
        <f>'実質公債費比率（分子）の構造'!K$48</f>
        <v>1164</v>
      </c>
      <c r="C46" s="161"/>
      <c r="D46" s="161"/>
      <c r="E46" s="161">
        <f>'実質公債費比率（分子）の構造'!L$48</f>
        <v>855</v>
      </c>
      <c r="F46" s="161"/>
      <c r="G46" s="161"/>
      <c r="H46" s="161">
        <f>'実質公債費比率（分子）の構造'!M$48</f>
        <v>1060</v>
      </c>
      <c r="I46" s="161"/>
      <c r="J46" s="161"/>
      <c r="K46" s="161">
        <f>'実質公債費比率（分子）の構造'!N$48</f>
        <v>1032</v>
      </c>
      <c r="L46" s="161"/>
      <c r="M46" s="161"/>
      <c r="N46" s="161">
        <f>'実質公債費比率（分子）の構造'!O$48</f>
        <v>981</v>
      </c>
      <c r="O46" s="161"/>
      <c r="P46" s="161"/>
    </row>
    <row r="47" spans="1:16">
      <c r="A47" s="161" t="s">
        <v>61</v>
      </c>
      <c r="B47" s="161">
        <f>'実質公債費比率（分子）の構造'!K$47</f>
        <v>67</v>
      </c>
      <c r="C47" s="161"/>
      <c r="D47" s="161"/>
      <c r="E47" s="161">
        <f>'実質公債費比率（分子）の構造'!L$47</f>
        <v>67</v>
      </c>
      <c r="F47" s="161"/>
      <c r="G47" s="161"/>
      <c r="H47" s="161">
        <f>'実質公債費比率（分子）の構造'!M$47</f>
        <v>50</v>
      </c>
      <c r="I47" s="161"/>
      <c r="J47" s="161"/>
      <c r="K47" s="161">
        <f>'実質公債費比率（分子）の構造'!N$47</f>
        <v>33</v>
      </c>
      <c r="L47" s="161"/>
      <c r="M47" s="161"/>
      <c r="N47" s="161">
        <f>'実質公債費比率（分子）の構造'!O$47</f>
        <v>17</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3533</v>
      </c>
      <c r="C49" s="161"/>
      <c r="D49" s="161"/>
      <c r="E49" s="161">
        <f>'実質公債費比率（分子）の構造'!L$45</f>
        <v>3893</v>
      </c>
      <c r="F49" s="161"/>
      <c r="G49" s="161"/>
      <c r="H49" s="161">
        <f>'実質公債費比率（分子）の構造'!M$45</f>
        <v>3686</v>
      </c>
      <c r="I49" s="161"/>
      <c r="J49" s="161"/>
      <c r="K49" s="161">
        <f>'実質公債費比率（分子）の構造'!N$45</f>
        <v>3554</v>
      </c>
      <c r="L49" s="161"/>
      <c r="M49" s="161"/>
      <c r="N49" s="161">
        <f>'実質公債費比率（分子）の構造'!O$45</f>
        <v>3488</v>
      </c>
      <c r="O49" s="161"/>
      <c r="P49" s="161"/>
    </row>
    <row r="50" spans="1:16">
      <c r="A50" s="161" t="s">
        <v>64</v>
      </c>
      <c r="B50" s="161" t="e">
        <f>NA()</f>
        <v>#N/A</v>
      </c>
      <c r="C50" s="161">
        <f>IF(ISNUMBER('実質公債費比率（分子）の構造'!K$53),'実質公債費比率（分子）の構造'!K$53,NA())</f>
        <v>1703</v>
      </c>
      <c r="D50" s="161" t="e">
        <f>NA()</f>
        <v>#N/A</v>
      </c>
      <c r="E50" s="161" t="e">
        <f>NA()</f>
        <v>#N/A</v>
      </c>
      <c r="F50" s="161">
        <f>IF(ISNUMBER('実質公債費比率（分子）の構造'!L$53),'実質公債費比率（分子）の構造'!L$53,NA())</f>
        <v>1784</v>
      </c>
      <c r="G50" s="161" t="e">
        <f>NA()</f>
        <v>#N/A</v>
      </c>
      <c r="H50" s="161" t="e">
        <f>NA()</f>
        <v>#N/A</v>
      </c>
      <c r="I50" s="161">
        <f>IF(ISNUMBER('実質公債費比率（分子）の構造'!M$53),'実質公債費比率（分子）の構造'!M$53,NA())</f>
        <v>1822</v>
      </c>
      <c r="J50" s="161" t="e">
        <f>NA()</f>
        <v>#N/A</v>
      </c>
      <c r="K50" s="161" t="e">
        <f>NA()</f>
        <v>#N/A</v>
      </c>
      <c r="L50" s="161">
        <f>IF(ISNUMBER('実質公債費比率（分子）の構造'!N$53),'実質公債費比率（分子）の構造'!N$53,NA())</f>
        <v>1831</v>
      </c>
      <c r="M50" s="161" t="e">
        <f>NA()</f>
        <v>#N/A</v>
      </c>
      <c r="N50" s="161" t="e">
        <f>NA()</f>
        <v>#N/A</v>
      </c>
      <c r="O50" s="161">
        <f>IF(ISNUMBER('実質公債費比率（分子）の構造'!O$53),'実質公債費比率（分子）の構造'!O$53,NA())</f>
        <v>1674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29831</v>
      </c>
      <c r="E56" s="160"/>
      <c r="F56" s="160"/>
      <c r="G56" s="160">
        <f>'将来負担比率（分子）の構造'!J$52</f>
        <v>29914</v>
      </c>
      <c r="H56" s="160"/>
      <c r="I56" s="160"/>
      <c r="J56" s="160">
        <f>'将来負担比率（分子）の構造'!K$52</f>
        <v>29695</v>
      </c>
      <c r="K56" s="160"/>
      <c r="L56" s="160"/>
      <c r="M56" s="160">
        <f>'将来負担比率（分子）の構造'!L$52</f>
        <v>29249</v>
      </c>
      <c r="N56" s="160"/>
      <c r="O56" s="160"/>
      <c r="P56" s="160">
        <f>'将来負担比率（分子）の構造'!M$52</f>
        <v>28709</v>
      </c>
    </row>
    <row r="57" spans="1:16">
      <c r="A57" s="160" t="s">
        <v>36</v>
      </c>
      <c r="B57" s="160"/>
      <c r="C57" s="160"/>
      <c r="D57" s="160">
        <f>'将来負担比率（分子）の構造'!I$51</f>
        <v>4258</v>
      </c>
      <c r="E57" s="160"/>
      <c r="F57" s="160"/>
      <c r="G57" s="160">
        <f>'将来負担比率（分子）の構造'!J$51</f>
        <v>3509</v>
      </c>
      <c r="H57" s="160"/>
      <c r="I57" s="160"/>
      <c r="J57" s="160">
        <f>'将来負担比率（分子）の構造'!K$51</f>
        <v>2960</v>
      </c>
      <c r="K57" s="160"/>
      <c r="L57" s="160"/>
      <c r="M57" s="160">
        <f>'将来負担比率（分子）の構造'!L$51</f>
        <v>2989</v>
      </c>
      <c r="N57" s="160"/>
      <c r="O57" s="160"/>
      <c r="P57" s="160">
        <f>'将来負担比率（分子）の構造'!M$51</f>
        <v>2720</v>
      </c>
    </row>
    <row r="58" spans="1:16">
      <c r="A58" s="160" t="s">
        <v>35</v>
      </c>
      <c r="B58" s="160"/>
      <c r="C58" s="160"/>
      <c r="D58" s="160">
        <f>'将来負担比率（分子）の構造'!I$50</f>
        <v>6961</v>
      </c>
      <c r="E58" s="160"/>
      <c r="F58" s="160"/>
      <c r="G58" s="160">
        <f>'将来負担比率（分子）の構造'!J$50</f>
        <v>7863</v>
      </c>
      <c r="H58" s="160"/>
      <c r="I58" s="160"/>
      <c r="J58" s="160">
        <f>'将来負担比率（分子）の構造'!K$50</f>
        <v>8338</v>
      </c>
      <c r="K58" s="160"/>
      <c r="L58" s="160"/>
      <c r="M58" s="160">
        <f>'将来負担比率（分子）の構造'!L$50</f>
        <v>9251</v>
      </c>
      <c r="N58" s="160"/>
      <c r="O58" s="160"/>
      <c r="P58" s="160">
        <f>'将来負担比率（分子）の構造'!M$50</f>
        <v>10292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37</v>
      </c>
      <c r="C61" s="160"/>
      <c r="D61" s="160"/>
      <c r="E61" s="160">
        <f>'将来負担比率（分子）の構造'!J$46</f>
        <v>34</v>
      </c>
      <c r="F61" s="160"/>
      <c r="G61" s="160"/>
      <c r="H61" s="160">
        <f>'将来負担比率（分子）の構造'!K$46</f>
        <v>33</v>
      </c>
      <c r="I61" s="160"/>
      <c r="J61" s="160"/>
      <c r="K61" s="160">
        <f>'将来負担比率（分子）の構造'!L$46</f>
        <v>28</v>
      </c>
      <c r="L61" s="160"/>
      <c r="M61" s="160"/>
      <c r="N61" s="160">
        <f>'将来負担比率（分子）の構造'!M$46</f>
        <v>16</v>
      </c>
      <c r="O61" s="160"/>
      <c r="P61" s="160"/>
    </row>
    <row r="62" spans="1:16">
      <c r="A62" s="160" t="s">
        <v>29</v>
      </c>
      <c r="B62" s="160">
        <f>'将来負担比率（分子）の構造'!I$45</f>
        <v>5917</v>
      </c>
      <c r="C62" s="160"/>
      <c r="D62" s="160"/>
      <c r="E62" s="160">
        <f>'将来負担比率（分子）の構造'!J$45</f>
        <v>5528</v>
      </c>
      <c r="F62" s="160"/>
      <c r="G62" s="160"/>
      <c r="H62" s="160">
        <f>'将来負担比率（分子）の構造'!K$45</f>
        <v>5401</v>
      </c>
      <c r="I62" s="160"/>
      <c r="J62" s="160"/>
      <c r="K62" s="160">
        <f>'将来負担比率（分子）の構造'!L$45</f>
        <v>5336</v>
      </c>
      <c r="L62" s="160"/>
      <c r="M62" s="160"/>
      <c r="N62" s="160">
        <f>'将来負担比率（分子）の構造'!M$45</f>
        <v>5221</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11390</v>
      </c>
      <c r="C64" s="160"/>
      <c r="D64" s="160"/>
      <c r="E64" s="160">
        <f>'将来負担比率（分子）の構造'!J$43</f>
        <v>10277</v>
      </c>
      <c r="F64" s="160"/>
      <c r="G64" s="160"/>
      <c r="H64" s="160">
        <f>'将来負担比率（分子）の構造'!K$43</f>
        <v>10499</v>
      </c>
      <c r="I64" s="160"/>
      <c r="J64" s="160"/>
      <c r="K64" s="160">
        <f>'将来負担比率（分子）の構造'!L$43</f>
        <v>9967</v>
      </c>
      <c r="L64" s="160"/>
      <c r="M64" s="160"/>
      <c r="N64" s="160">
        <f>'将来負担比率（分子）の構造'!M$43</f>
        <v>9586</v>
      </c>
      <c r="O64" s="160"/>
      <c r="P64" s="160"/>
    </row>
    <row r="65" spans="1:16">
      <c r="A65" s="160" t="s">
        <v>26</v>
      </c>
      <c r="B65" s="160">
        <f>'将来負担比率（分子）の構造'!I$42</f>
        <v>1784</v>
      </c>
      <c r="C65" s="160"/>
      <c r="D65" s="160"/>
      <c r="E65" s="160">
        <f>'将来負担比率（分子）の構造'!J$42</f>
        <v>1610</v>
      </c>
      <c r="F65" s="160"/>
      <c r="G65" s="160"/>
      <c r="H65" s="160">
        <f>'将来負担比率（分子）の構造'!K$42</f>
        <v>1444</v>
      </c>
      <c r="I65" s="160"/>
      <c r="J65" s="160"/>
      <c r="K65" s="160">
        <f>'将来負担比率（分子）の構造'!L$42</f>
        <v>1889</v>
      </c>
      <c r="L65" s="160"/>
      <c r="M65" s="160"/>
      <c r="N65" s="160">
        <f>'将来負担比率（分子）の構造'!M$42</f>
        <v>1960</v>
      </c>
      <c r="O65" s="160"/>
      <c r="P65" s="160"/>
    </row>
    <row r="66" spans="1:16">
      <c r="A66" s="160" t="s">
        <v>25</v>
      </c>
      <c r="B66" s="160">
        <f>'将来負担比率（分子）の構造'!I$41</f>
        <v>40498</v>
      </c>
      <c r="C66" s="160"/>
      <c r="D66" s="160"/>
      <c r="E66" s="160">
        <f>'将来負担比率（分子）の構造'!J$41</f>
        <v>39342</v>
      </c>
      <c r="F66" s="160"/>
      <c r="G66" s="160"/>
      <c r="H66" s="160">
        <f>'将来負担比率（分子）の構造'!K$41</f>
        <v>38505</v>
      </c>
      <c r="I66" s="160"/>
      <c r="J66" s="160"/>
      <c r="K66" s="160">
        <f>'将来負担比率（分子）の構造'!L$41</f>
        <v>37601</v>
      </c>
      <c r="L66" s="160"/>
      <c r="M66" s="160"/>
      <c r="N66" s="160">
        <f>'将来負担比率（分子）の構造'!M$41</f>
        <v>36821</v>
      </c>
      <c r="O66" s="160"/>
      <c r="P66" s="160"/>
    </row>
    <row r="67" spans="1:16">
      <c r="A67" s="160" t="s">
        <v>68</v>
      </c>
      <c r="B67" s="160" t="e">
        <f>NA()</f>
        <v>#N/A</v>
      </c>
      <c r="C67" s="160">
        <f>IF(ISNUMBER('将来負担比率（分子）の構造'!I$53), IF('将来負担比率（分子）の構造'!I$53 &lt; 0, 0, '将来負担比率（分子）の構造'!I$53), NA())</f>
        <v>18576</v>
      </c>
      <c r="D67" s="160" t="e">
        <f>NA()</f>
        <v>#N/A</v>
      </c>
      <c r="E67" s="160" t="e">
        <f>NA()</f>
        <v>#N/A</v>
      </c>
      <c r="F67" s="160">
        <f>IF(ISNUMBER('将来負担比率（分子）の構造'!J$53), IF('将来負担比率（分子）の構造'!J$53 &lt; 0, 0, '将来負担比率（分子）の構造'!J$53), NA())</f>
        <v>15505</v>
      </c>
      <c r="G67" s="160" t="e">
        <f>NA()</f>
        <v>#N/A</v>
      </c>
      <c r="H67" s="160" t="e">
        <f>NA()</f>
        <v>#N/A</v>
      </c>
      <c r="I67" s="160">
        <f>IF(ISNUMBER('将来負担比率（分子）の構造'!K$53), IF('将来負担比率（分子）の構造'!K$53 &lt; 0, 0, '将来負担比率（分子）の構造'!K$53), NA())</f>
        <v>14888</v>
      </c>
      <c r="J67" s="160" t="e">
        <f>NA()</f>
        <v>#N/A</v>
      </c>
      <c r="K67" s="160" t="e">
        <f>NA()</f>
        <v>#N/A</v>
      </c>
      <c r="L67" s="160">
        <f>IF(ISNUMBER('将来負担比率（分子）の構造'!L$53), IF('将来負担比率（分子）の構造'!L$53 &lt; 0, 0, '将来負担比率（分子）の構造'!L$53), NA())</f>
        <v>13333</v>
      </c>
      <c r="M67" s="160" t="e">
        <f>NA()</f>
        <v>#N/A</v>
      </c>
      <c r="N67" s="160" t="e">
        <f>NA()</f>
        <v>#N/A</v>
      </c>
      <c r="O67" s="160">
        <f>IF(ISNUMBER('将来負担比率（分子）の構造'!M$53), IF('将来負担比率（分子）の構造'!M$53 &lt; 0, 0, '将来負担比率（分子）の構造'!M$53), NA())</f>
        <v>11881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2896</v>
      </c>
      <c r="C72" s="164">
        <f>基金残高に係る経年分析!G55</f>
        <v>3284</v>
      </c>
      <c r="D72" s="164">
        <f>基金残高に係る経年分析!H55</f>
        <v>3590</v>
      </c>
    </row>
    <row r="73" spans="1:16">
      <c r="A73" s="163" t="s">
        <v>71</v>
      </c>
      <c r="B73" s="164">
        <f>基金残高に係る経年分析!F56</f>
        <v>110</v>
      </c>
      <c r="C73" s="164">
        <f>基金残高に係る経年分析!G56</f>
        <v>386</v>
      </c>
      <c r="D73" s="164">
        <f>基金残高に係る経年分析!H56</f>
        <v>488</v>
      </c>
    </row>
    <row r="74" spans="1:16">
      <c r="A74" s="163" t="s">
        <v>72</v>
      </c>
      <c r="B74" s="164">
        <f>基金残高に係る経年分析!F57</f>
        <v>5680</v>
      </c>
      <c r="C74" s="164">
        <f>基金残高に係る経年分析!G57</f>
        <v>5675</v>
      </c>
      <c r="D74" s="164">
        <f>基金残高に係る経年分析!H57</f>
        <v>5696</v>
      </c>
    </row>
  </sheetData>
  <sheetProtection algorithmName="SHA-512" hashValue="xrWivAtStWw4K2zJcw/Yb7XQ16cJSyV7M2v2WH998EKrRLovgc56O186v8Zz1r2zIzpXqdvP/SzqBczhzfsAtw==" saltValue="allaUP6YAYrffzCVGX0s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14893642</v>
      </c>
      <c r="S5" s="707"/>
      <c r="T5" s="707"/>
      <c r="U5" s="707"/>
      <c r="V5" s="707"/>
      <c r="W5" s="707"/>
      <c r="X5" s="707"/>
      <c r="Y5" s="753"/>
      <c r="Z5" s="771">
        <v>36.799999999999997</v>
      </c>
      <c r="AA5" s="771"/>
      <c r="AB5" s="771"/>
      <c r="AC5" s="771"/>
      <c r="AD5" s="772">
        <v>13987918</v>
      </c>
      <c r="AE5" s="772"/>
      <c r="AF5" s="772"/>
      <c r="AG5" s="772"/>
      <c r="AH5" s="772"/>
      <c r="AI5" s="772"/>
      <c r="AJ5" s="772"/>
      <c r="AK5" s="772"/>
      <c r="AL5" s="754">
        <v>66.8</v>
      </c>
      <c r="AM5" s="723"/>
      <c r="AN5" s="723"/>
      <c r="AO5" s="755"/>
      <c r="AP5" s="740" t="s">
        <v>221</v>
      </c>
      <c r="AQ5" s="741"/>
      <c r="AR5" s="741"/>
      <c r="AS5" s="741"/>
      <c r="AT5" s="741"/>
      <c r="AU5" s="741"/>
      <c r="AV5" s="741"/>
      <c r="AW5" s="741"/>
      <c r="AX5" s="741"/>
      <c r="AY5" s="741"/>
      <c r="AZ5" s="741"/>
      <c r="BA5" s="741"/>
      <c r="BB5" s="741"/>
      <c r="BC5" s="741"/>
      <c r="BD5" s="741"/>
      <c r="BE5" s="741"/>
      <c r="BF5" s="742"/>
      <c r="BG5" s="641">
        <v>13959176</v>
      </c>
      <c r="BH5" s="644"/>
      <c r="BI5" s="644"/>
      <c r="BJ5" s="644"/>
      <c r="BK5" s="644"/>
      <c r="BL5" s="644"/>
      <c r="BM5" s="644"/>
      <c r="BN5" s="645"/>
      <c r="BO5" s="703">
        <v>93.7</v>
      </c>
      <c r="BP5" s="703"/>
      <c r="BQ5" s="703"/>
      <c r="BR5" s="703"/>
      <c r="BS5" s="704">
        <v>279175</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823357</v>
      </c>
      <c r="S6" s="644"/>
      <c r="T6" s="644"/>
      <c r="U6" s="644"/>
      <c r="V6" s="644"/>
      <c r="W6" s="644"/>
      <c r="X6" s="644"/>
      <c r="Y6" s="645"/>
      <c r="Z6" s="703">
        <v>2</v>
      </c>
      <c r="AA6" s="703"/>
      <c r="AB6" s="703"/>
      <c r="AC6" s="703"/>
      <c r="AD6" s="704">
        <v>823357</v>
      </c>
      <c r="AE6" s="704"/>
      <c r="AF6" s="704"/>
      <c r="AG6" s="704"/>
      <c r="AH6" s="704"/>
      <c r="AI6" s="704"/>
      <c r="AJ6" s="704"/>
      <c r="AK6" s="704"/>
      <c r="AL6" s="646">
        <v>3.9</v>
      </c>
      <c r="AM6" s="647"/>
      <c r="AN6" s="647"/>
      <c r="AO6" s="705"/>
      <c r="AP6" s="638" t="s">
        <v>226</v>
      </c>
      <c r="AQ6" s="639"/>
      <c r="AR6" s="639"/>
      <c r="AS6" s="639"/>
      <c r="AT6" s="639"/>
      <c r="AU6" s="639"/>
      <c r="AV6" s="639"/>
      <c r="AW6" s="639"/>
      <c r="AX6" s="639"/>
      <c r="AY6" s="639"/>
      <c r="AZ6" s="639"/>
      <c r="BA6" s="639"/>
      <c r="BB6" s="639"/>
      <c r="BC6" s="639"/>
      <c r="BD6" s="639"/>
      <c r="BE6" s="639"/>
      <c r="BF6" s="640"/>
      <c r="BG6" s="641">
        <v>13959176</v>
      </c>
      <c r="BH6" s="644"/>
      <c r="BI6" s="644"/>
      <c r="BJ6" s="644"/>
      <c r="BK6" s="644"/>
      <c r="BL6" s="644"/>
      <c r="BM6" s="644"/>
      <c r="BN6" s="645"/>
      <c r="BO6" s="703">
        <v>93.7</v>
      </c>
      <c r="BP6" s="703"/>
      <c r="BQ6" s="703"/>
      <c r="BR6" s="703"/>
      <c r="BS6" s="704">
        <v>279175</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293510</v>
      </c>
      <c r="CS6" s="644"/>
      <c r="CT6" s="644"/>
      <c r="CU6" s="644"/>
      <c r="CV6" s="644"/>
      <c r="CW6" s="644"/>
      <c r="CX6" s="644"/>
      <c r="CY6" s="645"/>
      <c r="CZ6" s="754">
        <v>0.7</v>
      </c>
      <c r="DA6" s="723"/>
      <c r="DB6" s="723"/>
      <c r="DC6" s="757"/>
      <c r="DD6" s="649">
        <v>1195</v>
      </c>
      <c r="DE6" s="644"/>
      <c r="DF6" s="644"/>
      <c r="DG6" s="644"/>
      <c r="DH6" s="644"/>
      <c r="DI6" s="644"/>
      <c r="DJ6" s="644"/>
      <c r="DK6" s="644"/>
      <c r="DL6" s="644"/>
      <c r="DM6" s="644"/>
      <c r="DN6" s="644"/>
      <c r="DO6" s="644"/>
      <c r="DP6" s="645"/>
      <c r="DQ6" s="649">
        <v>293510</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21643</v>
      </c>
      <c r="S7" s="644"/>
      <c r="T7" s="644"/>
      <c r="U7" s="644"/>
      <c r="V7" s="644"/>
      <c r="W7" s="644"/>
      <c r="X7" s="644"/>
      <c r="Y7" s="645"/>
      <c r="Z7" s="703">
        <v>0.1</v>
      </c>
      <c r="AA7" s="703"/>
      <c r="AB7" s="703"/>
      <c r="AC7" s="703"/>
      <c r="AD7" s="704">
        <v>21643</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6344115</v>
      </c>
      <c r="BH7" s="644"/>
      <c r="BI7" s="644"/>
      <c r="BJ7" s="644"/>
      <c r="BK7" s="644"/>
      <c r="BL7" s="644"/>
      <c r="BM7" s="644"/>
      <c r="BN7" s="645"/>
      <c r="BO7" s="703">
        <v>42.6</v>
      </c>
      <c r="BP7" s="703"/>
      <c r="BQ7" s="703"/>
      <c r="BR7" s="703"/>
      <c r="BS7" s="704">
        <v>279175</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6785911</v>
      </c>
      <c r="CS7" s="644"/>
      <c r="CT7" s="644"/>
      <c r="CU7" s="644"/>
      <c r="CV7" s="644"/>
      <c r="CW7" s="644"/>
      <c r="CX7" s="644"/>
      <c r="CY7" s="645"/>
      <c r="CZ7" s="703">
        <v>16.8</v>
      </c>
      <c r="DA7" s="703"/>
      <c r="DB7" s="703"/>
      <c r="DC7" s="703"/>
      <c r="DD7" s="649">
        <v>872058</v>
      </c>
      <c r="DE7" s="644"/>
      <c r="DF7" s="644"/>
      <c r="DG7" s="644"/>
      <c r="DH7" s="644"/>
      <c r="DI7" s="644"/>
      <c r="DJ7" s="644"/>
      <c r="DK7" s="644"/>
      <c r="DL7" s="644"/>
      <c r="DM7" s="644"/>
      <c r="DN7" s="644"/>
      <c r="DO7" s="644"/>
      <c r="DP7" s="645"/>
      <c r="DQ7" s="649">
        <v>3036080</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30829</v>
      </c>
      <c r="S8" s="644"/>
      <c r="T8" s="644"/>
      <c r="U8" s="644"/>
      <c r="V8" s="644"/>
      <c r="W8" s="644"/>
      <c r="X8" s="644"/>
      <c r="Y8" s="645"/>
      <c r="Z8" s="703">
        <v>0.1</v>
      </c>
      <c r="AA8" s="703"/>
      <c r="AB8" s="703"/>
      <c r="AC8" s="703"/>
      <c r="AD8" s="704">
        <v>30829</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165925</v>
      </c>
      <c r="BH8" s="644"/>
      <c r="BI8" s="644"/>
      <c r="BJ8" s="644"/>
      <c r="BK8" s="644"/>
      <c r="BL8" s="644"/>
      <c r="BM8" s="644"/>
      <c r="BN8" s="645"/>
      <c r="BO8" s="703">
        <v>1.1000000000000001</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13169992</v>
      </c>
      <c r="CS8" s="644"/>
      <c r="CT8" s="644"/>
      <c r="CU8" s="644"/>
      <c r="CV8" s="644"/>
      <c r="CW8" s="644"/>
      <c r="CX8" s="644"/>
      <c r="CY8" s="645"/>
      <c r="CZ8" s="703">
        <v>32.6</v>
      </c>
      <c r="DA8" s="703"/>
      <c r="DB8" s="703"/>
      <c r="DC8" s="703"/>
      <c r="DD8" s="649">
        <v>117762</v>
      </c>
      <c r="DE8" s="644"/>
      <c r="DF8" s="644"/>
      <c r="DG8" s="644"/>
      <c r="DH8" s="644"/>
      <c r="DI8" s="644"/>
      <c r="DJ8" s="644"/>
      <c r="DK8" s="644"/>
      <c r="DL8" s="644"/>
      <c r="DM8" s="644"/>
      <c r="DN8" s="644"/>
      <c r="DO8" s="644"/>
      <c r="DP8" s="645"/>
      <c r="DQ8" s="649">
        <v>6128036</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31250</v>
      </c>
      <c r="S9" s="644"/>
      <c r="T9" s="644"/>
      <c r="U9" s="644"/>
      <c r="V9" s="644"/>
      <c r="W9" s="644"/>
      <c r="X9" s="644"/>
      <c r="Y9" s="645"/>
      <c r="Z9" s="703">
        <v>0.1</v>
      </c>
      <c r="AA9" s="703"/>
      <c r="AB9" s="703"/>
      <c r="AC9" s="703"/>
      <c r="AD9" s="704">
        <v>31250</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4703095</v>
      </c>
      <c r="BH9" s="644"/>
      <c r="BI9" s="644"/>
      <c r="BJ9" s="644"/>
      <c r="BK9" s="644"/>
      <c r="BL9" s="644"/>
      <c r="BM9" s="644"/>
      <c r="BN9" s="645"/>
      <c r="BO9" s="703">
        <v>31.6</v>
      </c>
      <c r="BP9" s="703"/>
      <c r="BQ9" s="703"/>
      <c r="BR9" s="703"/>
      <c r="BS9" s="649" t="s">
        <v>233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3952161</v>
      </c>
      <c r="CS9" s="644"/>
      <c r="CT9" s="644"/>
      <c r="CU9" s="644"/>
      <c r="CV9" s="644"/>
      <c r="CW9" s="644"/>
      <c r="CX9" s="644"/>
      <c r="CY9" s="645"/>
      <c r="CZ9" s="703">
        <v>9.8000000000000007</v>
      </c>
      <c r="DA9" s="703"/>
      <c r="DB9" s="703"/>
      <c r="DC9" s="703"/>
      <c r="DD9" s="649">
        <v>292497</v>
      </c>
      <c r="DE9" s="644"/>
      <c r="DF9" s="644"/>
      <c r="DG9" s="644"/>
      <c r="DH9" s="644"/>
      <c r="DI9" s="644"/>
      <c r="DJ9" s="644"/>
      <c r="DK9" s="644"/>
      <c r="DL9" s="644"/>
      <c r="DM9" s="644"/>
      <c r="DN9" s="644"/>
      <c r="DO9" s="644"/>
      <c r="DP9" s="645"/>
      <c r="DQ9" s="649">
        <v>2972591</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130</v>
      </c>
      <c r="AA10" s="703"/>
      <c r="AB10" s="703"/>
      <c r="AC10" s="703"/>
      <c r="AD10" s="704" t="s">
        <v>239</v>
      </c>
      <c r="AE10" s="704"/>
      <c r="AF10" s="704"/>
      <c r="AG10" s="704"/>
      <c r="AH10" s="704"/>
      <c r="AI10" s="704"/>
      <c r="AJ10" s="704"/>
      <c r="AK10" s="704"/>
      <c r="AL10" s="646" t="s">
        <v>239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406830</v>
      </c>
      <c r="BH10" s="644"/>
      <c r="BI10" s="644"/>
      <c r="BJ10" s="644"/>
      <c r="BK10" s="644"/>
      <c r="BL10" s="644"/>
      <c r="BM10" s="644"/>
      <c r="BN10" s="645"/>
      <c r="BO10" s="703">
        <v>2.7</v>
      </c>
      <c r="BP10" s="703"/>
      <c r="BQ10" s="703"/>
      <c r="BR10" s="703"/>
      <c r="BS10" s="649">
        <v>67519</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48768</v>
      </c>
      <c r="CS10" s="644"/>
      <c r="CT10" s="644"/>
      <c r="CU10" s="644"/>
      <c r="CV10" s="644"/>
      <c r="CW10" s="644"/>
      <c r="CX10" s="644"/>
      <c r="CY10" s="645"/>
      <c r="CZ10" s="703">
        <v>0.1</v>
      </c>
      <c r="DA10" s="703"/>
      <c r="DB10" s="703"/>
      <c r="DC10" s="703"/>
      <c r="DD10" s="649" t="s">
        <v>233</v>
      </c>
      <c r="DE10" s="644"/>
      <c r="DF10" s="644"/>
      <c r="DG10" s="644"/>
      <c r="DH10" s="644"/>
      <c r="DI10" s="644"/>
      <c r="DJ10" s="644"/>
      <c r="DK10" s="644"/>
      <c r="DL10" s="644"/>
      <c r="DM10" s="644"/>
      <c r="DN10" s="644"/>
      <c r="DO10" s="644"/>
      <c r="DP10" s="645"/>
      <c r="DQ10" s="649">
        <v>46933</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239</v>
      </c>
      <c r="AA11" s="703"/>
      <c r="AB11" s="703"/>
      <c r="AC11" s="703"/>
      <c r="AD11" s="704" t="s">
        <v>233</v>
      </c>
      <c r="AE11" s="704"/>
      <c r="AF11" s="704"/>
      <c r="AG11" s="704"/>
      <c r="AH11" s="704"/>
      <c r="AI11" s="704"/>
      <c r="AJ11" s="704"/>
      <c r="AK11" s="704"/>
      <c r="AL11" s="646" t="s">
        <v>233</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1068265</v>
      </c>
      <c r="BH11" s="644"/>
      <c r="BI11" s="644"/>
      <c r="BJ11" s="644"/>
      <c r="BK11" s="644"/>
      <c r="BL11" s="644"/>
      <c r="BM11" s="644"/>
      <c r="BN11" s="645"/>
      <c r="BO11" s="703">
        <v>7.2</v>
      </c>
      <c r="BP11" s="703"/>
      <c r="BQ11" s="703"/>
      <c r="BR11" s="703"/>
      <c r="BS11" s="649">
        <v>211656</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528713</v>
      </c>
      <c r="CS11" s="644"/>
      <c r="CT11" s="644"/>
      <c r="CU11" s="644"/>
      <c r="CV11" s="644"/>
      <c r="CW11" s="644"/>
      <c r="CX11" s="644"/>
      <c r="CY11" s="645"/>
      <c r="CZ11" s="703">
        <v>1.3</v>
      </c>
      <c r="DA11" s="703"/>
      <c r="DB11" s="703"/>
      <c r="DC11" s="703"/>
      <c r="DD11" s="649">
        <v>58441</v>
      </c>
      <c r="DE11" s="644"/>
      <c r="DF11" s="644"/>
      <c r="DG11" s="644"/>
      <c r="DH11" s="644"/>
      <c r="DI11" s="644"/>
      <c r="DJ11" s="644"/>
      <c r="DK11" s="644"/>
      <c r="DL11" s="644"/>
      <c r="DM11" s="644"/>
      <c r="DN11" s="644"/>
      <c r="DO11" s="644"/>
      <c r="DP11" s="645"/>
      <c r="DQ11" s="649">
        <v>321083</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1979955</v>
      </c>
      <c r="S12" s="644"/>
      <c r="T12" s="644"/>
      <c r="U12" s="644"/>
      <c r="V12" s="644"/>
      <c r="W12" s="644"/>
      <c r="X12" s="644"/>
      <c r="Y12" s="645"/>
      <c r="Z12" s="703">
        <v>4.9000000000000004</v>
      </c>
      <c r="AA12" s="703"/>
      <c r="AB12" s="703"/>
      <c r="AC12" s="703"/>
      <c r="AD12" s="704">
        <v>1979955</v>
      </c>
      <c r="AE12" s="704"/>
      <c r="AF12" s="704"/>
      <c r="AG12" s="704"/>
      <c r="AH12" s="704"/>
      <c r="AI12" s="704"/>
      <c r="AJ12" s="704"/>
      <c r="AK12" s="704"/>
      <c r="AL12" s="646">
        <v>9.5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6590085</v>
      </c>
      <c r="BH12" s="644"/>
      <c r="BI12" s="644"/>
      <c r="BJ12" s="644"/>
      <c r="BK12" s="644"/>
      <c r="BL12" s="644"/>
      <c r="BM12" s="644"/>
      <c r="BN12" s="645"/>
      <c r="BO12" s="703">
        <v>44.2</v>
      </c>
      <c r="BP12" s="703"/>
      <c r="BQ12" s="703"/>
      <c r="BR12" s="703"/>
      <c r="BS12" s="649" t="s">
        <v>130</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1236939</v>
      </c>
      <c r="CS12" s="644"/>
      <c r="CT12" s="644"/>
      <c r="CU12" s="644"/>
      <c r="CV12" s="644"/>
      <c r="CW12" s="644"/>
      <c r="CX12" s="644"/>
      <c r="CY12" s="645"/>
      <c r="CZ12" s="703">
        <v>3.1</v>
      </c>
      <c r="DA12" s="703"/>
      <c r="DB12" s="703"/>
      <c r="DC12" s="703"/>
      <c r="DD12" s="649">
        <v>83340</v>
      </c>
      <c r="DE12" s="644"/>
      <c r="DF12" s="644"/>
      <c r="DG12" s="644"/>
      <c r="DH12" s="644"/>
      <c r="DI12" s="644"/>
      <c r="DJ12" s="644"/>
      <c r="DK12" s="644"/>
      <c r="DL12" s="644"/>
      <c r="DM12" s="644"/>
      <c r="DN12" s="644"/>
      <c r="DO12" s="644"/>
      <c r="DP12" s="645"/>
      <c r="DQ12" s="649">
        <v>601756</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60262</v>
      </c>
      <c r="S13" s="644"/>
      <c r="T13" s="644"/>
      <c r="U13" s="644"/>
      <c r="V13" s="644"/>
      <c r="W13" s="644"/>
      <c r="X13" s="644"/>
      <c r="Y13" s="645"/>
      <c r="Z13" s="703">
        <v>0.1</v>
      </c>
      <c r="AA13" s="703"/>
      <c r="AB13" s="703"/>
      <c r="AC13" s="703"/>
      <c r="AD13" s="704">
        <v>60262</v>
      </c>
      <c r="AE13" s="704"/>
      <c r="AF13" s="704"/>
      <c r="AG13" s="704"/>
      <c r="AH13" s="704"/>
      <c r="AI13" s="704"/>
      <c r="AJ13" s="704"/>
      <c r="AK13" s="704"/>
      <c r="AL13" s="646">
        <v>0.3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6448663</v>
      </c>
      <c r="BH13" s="644"/>
      <c r="BI13" s="644"/>
      <c r="BJ13" s="644"/>
      <c r="BK13" s="644"/>
      <c r="BL13" s="644"/>
      <c r="BM13" s="644"/>
      <c r="BN13" s="645"/>
      <c r="BO13" s="703">
        <v>43.3</v>
      </c>
      <c r="BP13" s="703"/>
      <c r="BQ13" s="703"/>
      <c r="BR13" s="703"/>
      <c r="BS13" s="649" t="s">
        <v>239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4767952</v>
      </c>
      <c r="CS13" s="644"/>
      <c r="CT13" s="644"/>
      <c r="CU13" s="644"/>
      <c r="CV13" s="644"/>
      <c r="CW13" s="644"/>
      <c r="CX13" s="644"/>
      <c r="CY13" s="645"/>
      <c r="CZ13" s="703">
        <v>11.8</v>
      </c>
      <c r="DA13" s="703"/>
      <c r="DB13" s="703"/>
      <c r="DC13" s="703"/>
      <c r="DD13" s="649">
        <v>1642544</v>
      </c>
      <c r="DE13" s="644"/>
      <c r="DF13" s="644"/>
      <c r="DG13" s="644"/>
      <c r="DH13" s="644"/>
      <c r="DI13" s="644"/>
      <c r="DJ13" s="644"/>
      <c r="DK13" s="644"/>
      <c r="DL13" s="644"/>
      <c r="DM13" s="644"/>
      <c r="DN13" s="644"/>
      <c r="DO13" s="644"/>
      <c r="DP13" s="645"/>
      <c r="DQ13" s="649">
        <v>3540814</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233</v>
      </c>
      <c r="S14" s="644"/>
      <c r="T14" s="644"/>
      <c r="U14" s="644"/>
      <c r="V14" s="644"/>
      <c r="W14" s="644"/>
      <c r="X14" s="644"/>
      <c r="Y14" s="645"/>
      <c r="Z14" s="703" t="s">
        <v>233</v>
      </c>
      <c r="AA14" s="703"/>
      <c r="AB14" s="703"/>
      <c r="AC14" s="703"/>
      <c r="AD14" s="704" t="s">
        <v>130</v>
      </c>
      <c r="AE14" s="704"/>
      <c r="AF14" s="704"/>
      <c r="AG14" s="704"/>
      <c r="AH14" s="704"/>
      <c r="AI14" s="704"/>
      <c r="AJ14" s="704"/>
      <c r="AK14" s="704"/>
      <c r="AL14" s="646" t="s">
        <v>233</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200770</v>
      </c>
      <c r="BH14" s="644"/>
      <c r="BI14" s="644"/>
      <c r="BJ14" s="644"/>
      <c r="BK14" s="644"/>
      <c r="BL14" s="644"/>
      <c r="BM14" s="644"/>
      <c r="BN14" s="645"/>
      <c r="BO14" s="703">
        <v>1.3</v>
      </c>
      <c r="BP14" s="703"/>
      <c r="BQ14" s="703"/>
      <c r="BR14" s="703"/>
      <c r="BS14" s="649" t="s">
        <v>233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1418931</v>
      </c>
      <c r="CS14" s="644"/>
      <c r="CT14" s="644"/>
      <c r="CU14" s="644"/>
      <c r="CV14" s="644"/>
      <c r="CW14" s="644"/>
      <c r="CX14" s="644"/>
      <c r="CY14" s="645"/>
      <c r="CZ14" s="703">
        <v>3.5</v>
      </c>
      <c r="DA14" s="703"/>
      <c r="DB14" s="703"/>
      <c r="DC14" s="703"/>
      <c r="DD14" s="649">
        <v>138997</v>
      </c>
      <c r="DE14" s="644"/>
      <c r="DF14" s="644"/>
      <c r="DG14" s="644"/>
      <c r="DH14" s="644"/>
      <c r="DI14" s="644"/>
      <c r="DJ14" s="644"/>
      <c r="DK14" s="644"/>
      <c r="DL14" s="644"/>
      <c r="DM14" s="644"/>
      <c r="DN14" s="644"/>
      <c r="DO14" s="644"/>
      <c r="DP14" s="645"/>
      <c r="DQ14" s="649">
        <v>1323358</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92165</v>
      </c>
      <c r="S15" s="644"/>
      <c r="T15" s="644"/>
      <c r="U15" s="644"/>
      <c r="V15" s="644"/>
      <c r="W15" s="644"/>
      <c r="X15" s="644"/>
      <c r="Y15" s="645"/>
      <c r="Z15" s="703">
        <v>0.2</v>
      </c>
      <c r="AA15" s="703"/>
      <c r="AB15" s="703"/>
      <c r="AC15" s="703"/>
      <c r="AD15" s="704">
        <v>92165</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824206</v>
      </c>
      <c r="BH15" s="644"/>
      <c r="BI15" s="644"/>
      <c r="BJ15" s="644"/>
      <c r="BK15" s="644"/>
      <c r="BL15" s="644"/>
      <c r="BM15" s="644"/>
      <c r="BN15" s="645"/>
      <c r="BO15" s="703">
        <v>5.5</v>
      </c>
      <c r="BP15" s="703"/>
      <c r="BQ15" s="703"/>
      <c r="BR15" s="703"/>
      <c r="BS15" s="649" t="s">
        <v>130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4688104</v>
      </c>
      <c r="CS15" s="644"/>
      <c r="CT15" s="644"/>
      <c r="CU15" s="644"/>
      <c r="CV15" s="644"/>
      <c r="CW15" s="644"/>
      <c r="CX15" s="644"/>
      <c r="CY15" s="645"/>
      <c r="CZ15" s="703">
        <v>11.6</v>
      </c>
      <c r="DA15" s="703"/>
      <c r="DB15" s="703"/>
      <c r="DC15" s="703"/>
      <c r="DD15" s="649">
        <v>985244</v>
      </c>
      <c r="DE15" s="644"/>
      <c r="DF15" s="644"/>
      <c r="DG15" s="644"/>
      <c r="DH15" s="644"/>
      <c r="DI15" s="644"/>
      <c r="DJ15" s="644"/>
      <c r="DK15" s="644"/>
      <c r="DL15" s="644"/>
      <c r="DM15" s="644"/>
      <c r="DN15" s="644"/>
      <c r="DO15" s="644"/>
      <c r="DP15" s="645"/>
      <c r="DQ15" s="649">
        <v>3779867</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130</v>
      </c>
      <c r="S16" s="644"/>
      <c r="T16" s="644"/>
      <c r="U16" s="644"/>
      <c r="V16" s="644"/>
      <c r="W16" s="644"/>
      <c r="X16" s="644"/>
      <c r="Y16" s="645"/>
      <c r="Z16" s="703" t="s">
        <v>130</v>
      </c>
      <c r="AA16" s="703"/>
      <c r="AB16" s="703"/>
      <c r="AC16" s="703"/>
      <c r="AD16" s="704" t="s">
        <v>233</v>
      </c>
      <c r="AE16" s="704"/>
      <c r="AF16" s="704"/>
      <c r="AG16" s="704"/>
      <c r="AH16" s="704"/>
      <c r="AI16" s="704"/>
      <c r="AJ16" s="704"/>
      <c r="AK16" s="704"/>
      <c r="AL16" s="646" t="s">
        <v>130</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233</v>
      </c>
      <c r="BH16" s="644"/>
      <c r="BI16" s="644"/>
      <c r="BJ16" s="644"/>
      <c r="BK16" s="644"/>
      <c r="BL16" s="644"/>
      <c r="BM16" s="644"/>
      <c r="BN16" s="645"/>
      <c r="BO16" s="703" t="s">
        <v>130</v>
      </c>
      <c r="BP16" s="703"/>
      <c r="BQ16" s="703"/>
      <c r="BR16" s="703"/>
      <c r="BS16" s="649" t="s">
        <v>233</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233</v>
      </c>
      <c r="CS16" s="644"/>
      <c r="CT16" s="644"/>
      <c r="CU16" s="644"/>
      <c r="CV16" s="644"/>
      <c r="CW16" s="644"/>
      <c r="CX16" s="644"/>
      <c r="CY16" s="645"/>
      <c r="CZ16" s="703" t="s">
        <v>130</v>
      </c>
      <c r="DA16" s="703"/>
      <c r="DB16" s="703"/>
      <c r="DC16" s="703"/>
      <c r="DD16" s="649" t="s">
        <v>130</v>
      </c>
      <c r="DE16" s="644"/>
      <c r="DF16" s="644"/>
      <c r="DG16" s="644"/>
      <c r="DH16" s="644"/>
      <c r="DI16" s="644"/>
      <c r="DJ16" s="644"/>
      <c r="DK16" s="644"/>
      <c r="DL16" s="644"/>
      <c r="DM16" s="644"/>
      <c r="DN16" s="644"/>
      <c r="DO16" s="644"/>
      <c r="DP16" s="645"/>
      <c r="DQ16" s="649" t="s">
        <v>130</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76134</v>
      </c>
      <c r="S17" s="644"/>
      <c r="T17" s="644"/>
      <c r="U17" s="644"/>
      <c r="V17" s="644"/>
      <c r="W17" s="644"/>
      <c r="X17" s="644"/>
      <c r="Y17" s="645"/>
      <c r="Z17" s="703">
        <v>0.2</v>
      </c>
      <c r="AA17" s="703"/>
      <c r="AB17" s="703"/>
      <c r="AC17" s="703"/>
      <c r="AD17" s="704">
        <v>76134</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233</v>
      </c>
      <c r="BP17" s="703"/>
      <c r="BQ17" s="703"/>
      <c r="BR17" s="703"/>
      <c r="BS17" s="649" t="s">
        <v>130</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3488257</v>
      </c>
      <c r="CS17" s="644"/>
      <c r="CT17" s="644"/>
      <c r="CU17" s="644"/>
      <c r="CV17" s="644"/>
      <c r="CW17" s="644"/>
      <c r="CX17" s="644"/>
      <c r="CY17" s="645"/>
      <c r="CZ17" s="703">
        <v>8.6</v>
      </c>
      <c r="DA17" s="703"/>
      <c r="DB17" s="703"/>
      <c r="DC17" s="703"/>
      <c r="DD17" s="649" t="s">
        <v>233</v>
      </c>
      <c r="DE17" s="644"/>
      <c r="DF17" s="644"/>
      <c r="DG17" s="644"/>
      <c r="DH17" s="644"/>
      <c r="DI17" s="644"/>
      <c r="DJ17" s="644"/>
      <c r="DK17" s="644"/>
      <c r="DL17" s="644"/>
      <c r="DM17" s="644"/>
      <c r="DN17" s="644"/>
      <c r="DO17" s="644"/>
      <c r="DP17" s="645"/>
      <c r="DQ17" s="649">
        <v>3065047</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3561590</v>
      </c>
      <c r="S18" s="644"/>
      <c r="T18" s="644"/>
      <c r="U18" s="644"/>
      <c r="V18" s="644"/>
      <c r="W18" s="644"/>
      <c r="X18" s="644"/>
      <c r="Y18" s="645"/>
      <c r="Z18" s="703">
        <v>8.8000000000000007</v>
      </c>
      <c r="AA18" s="703"/>
      <c r="AB18" s="703"/>
      <c r="AC18" s="703"/>
      <c r="AD18" s="704">
        <v>3191983</v>
      </c>
      <c r="AE18" s="704"/>
      <c r="AF18" s="704"/>
      <c r="AG18" s="704"/>
      <c r="AH18" s="704"/>
      <c r="AI18" s="704"/>
      <c r="AJ18" s="704"/>
      <c r="AK18" s="704"/>
      <c r="AL18" s="646">
        <v>15.3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239</v>
      </c>
      <c r="BH18" s="644"/>
      <c r="BI18" s="644"/>
      <c r="BJ18" s="644"/>
      <c r="BK18" s="644"/>
      <c r="BL18" s="644"/>
      <c r="BM18" s="644"/>
      <c r="BN18" s="645"/>
      <c r="BO18" s="703" t="s">
        <v>130</v>
      </c>
      <c r="BP18" s="703"/>
      <c r="BQ18" s="703"/>
      <c r="BR18" s="703"/>
      <c r="BS18" s="649" t="s">
        <v>233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130</v>
      </c>
      <c r="DA18" s="703"/>
      <c r="DB18" s="703"/>
      <c r="DC18" s="703"/>
      <c r="DD18" s="649" t="s">
        <v>233</v>
      </c>
      <c r="DE18" s="644"/>
      <c r="DF18" s="644"/>
      <c r="DG18" s="644"/>
      <c r="DH18" s="644"/>
      <c r="DI18" s="644"/>
      <c r="DJ18" s="644"/>
      <c r="DK18" s="644"/>
      <c r="DL18" s="644"/>
      <c r="DM18" s="644"/>
      <c r="DN18" s="644"/>
      <c r="DO18" s="644"/>
      <c r="DP18" s="645"/>
      <c r="DQ18" s="649" t="s">
        <v>130</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3191983</v>
      </c>
      <c r="S19" s="644"/>
      <c r="T19" s="644"/>
      <c r="U19" s="644"/>
      <c r="V19" s="644"/>
      <c r="W19" s="644"/>
      <c r="X19" s="644"/>
      <c r="Y19" s="645"/>
      <c r="Z19" s="703">
        <v>7.9</v>
      </c>
      <c r="AA19" s="703"/>
      <c r="AB19" s="703"/>
      <c r="AC19" s="703"/>
      <c r="AD19" s="704">
        <v>3191983</v>
      </c>
      <c r="AE19" s="704"/>
      <c r="AF19" s="704"/>
      <c r="AG19" s="704"/>
      <c r="AH19" s="704"/>
      <c r="AI19" s="704"/>
      <c r="AJ19" s="704"/>
      <c r="AK19" s="704"/>
      <c r="AL19" s="646">
        <v>15.3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934466</v>
      </c>
      <c r="BH19" s="644"/>
      <c r="BI19" s="644"/>
      <c r="BJ19" s="644"/>
      <c r="BK19" s="644"/>
      <c r="BL19" s="644"/>
      <c r="BM19" s="644"/>
      <c r="BN19" s="645"/>
      <c r="BO19" s="703">
        <v>6.3</v>
      </c>
      <c r="BP19" s="703"/>
      <c r="BQ19" s="703"/>
      <c r="BR19" s="703"/>
      <c r="BS19" s="649" t="s">
        <v>233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233</v>
      </c>
      <c r="DA19" s="703"/>
      <c r="DB19" s="703"/>
      <c r="DC19" s="703"/>
      <c r="DD19" s="649" t="s">
        <v>130</v>
      </c>
      <c r="DE19" s="644"/>
      <c r="DF19" s="644"/>
      <c r="DG19" s="644"/>
      <c r="DH19" s="644"/>
      <c r="DI19" s="644"/>
      <c r="DJ19" s="644"/>
      <c r="DK19" s="644"/>
      <c r="DL19" s="644"/>
      <c r="DM19" s="644"/>
      <c r="DN19" s="644"/>
      <c r="DO19" s="644"/>
      <c r="DP19" s="645"/>
      <c r="DQ19" s="649" t="s">
        <v>130</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369507</v>
      </c>
      <c r="S20" s="644"/>
      <c r="T20" s="644"/>
      <c r="U20" s="644"/>
      <c r="V20" s="644"/>
      <c r="W20" s="644"/>
      <c r="X20" s="644"/>
      <c r="Y20" s="645"/>
      <c r="Z20" s="703">
        <v>0.9</v>
      </c>
      <c r="AA20" s="703"/>
      <c r="AB20" s="703"/>
      <c r="AC20" s="703"/>
      <c r="AD20" s="704" t="s">
        <v>239</v>
      </c>
      <c r="AE20" s="704"/>
      <c r="AF20" s="704"/>
      <c r="AG20" s="704"/>
      <c r="AH20" s="704"/>
      <c r="AI20" s="704"/>
      <c r="AJ20" s="704"/>
      <c r="AK20" s="704"/>
      <c r="AL20" s="646" t="s">
        <v>233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934466</v>
      </c>
      <c r="BH20" s="644"/>
      <c r="BI20" s="644"/>
      <c r="BJ20" s="644"/>
      <c r="BK20" s="644"/>
      <c r="BL20" s="644"/>
      <c r="BM20" s="644"/>
      <c r="BN20" s="645"/>
      <c r="BO20" s="703">
        <v>6.3</v>
      </c>
      <c r="BP20" s="703"/>
      <c r="BQ20" s="703"/>
      <c r="BR20" s="703"/>
      <c r="BS20" s="649" t="s">
        <v>239</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40379238</v>
      </c>
      <c r="CS20" s="644"/>
      <c r="CT20" s="644"/>
      <c r="CU20" s="644"/>
      <c r="CV20" s="644"/>
      <c r="CW20" s="644"/>
      <c r="CX20" s="644"/>
      <c r="CY20" s="645"/>
      <c r="CZ20" s="703">
        <v>100</v>
      </c>
      <c r="DA20" s="703"/>
      <c r="DB20" s="703"/>
      <c r="DC20" s="703"/>
      <c r="DD20" s="649">
        <v>4192078</v>
      </c>
      <c r="DE20" s="644"/>
      <c r="DF20" s="644"/>
      <c r="DG20" s="644"/>
      <c r="DH20" s="644"/>
      <c r="DI20" s="644"/>
      <c r="DJ20" s="644"/>
      <c r="DK20" s="644"/>
      <c r="DL20" s="644"/>
      <c r="DM20" s="644"/>
      <c r="DN20" s="644"/>
      <c r="DO20" s="644"/>
      <c r="DP20" s="645"/>
      <c r="DQ20" s="649">
        <v>25109075</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100</v>
      </c>
      <c r="S21" s="644"/>
      <c r="T21" s="644"/>
      <c r="U21" s="644"/>
      <c r="V21" s="644"/>
      <c r="W21" s="644"/>
      <c r="X21" s="644"/>
      <c r="Y21" s="645"/>
      <c r="Z21" s="703">
        <v>0</v>
      </c>
      <c r="AA21" s="703"/>
      <c r="AB21" s="703"/>
      <c r="AC21" s="703"/>
      <c r="AD21" s="704" t="s">
        <v>233</v>
      </c>
      <c r="AE21" s="704"/>
      <c r="AF21" s="704"/>
      <c r="AG21" s="704"/>
      <c r="AH21" s="704"/>
      <c r="AI21" s="704"/>
      <c r="AJ21" s="704"/>
      <c r="AK21" s="704"/>
      <c r="AL21" s="646" t="s">
        <v>233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28742</v>
      </c>
      <c r="BH21" s="644"/>
      <c r="BI21" s="644"/>
      <c r="BJ21" s="644"/>
      <c r="BK21" s="644"/>
      <c r="BL21" s="644"/>
      <c r="BM21" s="644"/>
      <c r="BN21" s="645"/>
      <c r="BO21" s="703">
        <v>0.2</v>
      </c>
      <c r="BP21" s="703"/>
      <c r="BQ21" s="703"/>
      <c r="BR21" s="703"/>
      <c r="BS21" s="649" t="s">
        <v>233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21570827</v>
      </c>
      <c r="S22" s="644"/>
      <c r="T22" s="644"/>
      <c r="U22" s="644"/>
      <c r="V22" s="644"/>
      <c r="W22" s="644"/>
      <c r="X22" s="644"/>
      <c r="Y22" s="645"/>
      <c r="Z22" s="703">
        <v>53.3</v>
      </c>
      <c r="AA22" s="703"/>
      <c r="AB22" s="703"/>
      <c r="AC22" s="703"/>
      <c r="AD22" s="704">
        <v>20295496</v>
      </c>
      <c r="AE22" s="704"/>
      <c r="AF22" s="704"/>
      <c r="AG22" s="704"/>
      <c r="AH22" s="704"/>
      <c r="AI22" s="704"/>
      <c r="AJ22" s="704"/>
      <c r="AK22" s="704"/>
      <c r="AL22" s="646">
        <v>97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239</v>
      </c>
      <c r="BP22" s="703"/>
      <c r="BQ22" s="703"/>
      <c r="BR22" s="703"/>
      <c r="BS22" s="649" t="s">
        <v>130</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13949</v>
      </c>
      <c r="S23" s="644"/>
      <c r="T23" s="644"/>
      <c r="U23" s="644"/>
      <c r="V23" s="644"/>
      <c r="W23" s="644"/>
      <c r="X23" s="644"/>
      <c r="Y23" s="645"/>
      <c r="Z23" s="703">
        <v>0</v>
      </c>
      <c r="AA23" s="703"/>
      <c r="AB23" s="703"/>
      <c r="AC23" s="703"/>
      <c r="AD23" s="704">
        <v>13949</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905724</v>
      </c>
      <c r="BH23" s="644"/>
      <c r="BI23" s="644"/>
      <c r="BJ23" s="644"/>
      <c r="BK23" s="644"/>
      <c r="BL23" s="644"/>
      <c r="BM23" s="644"/>
      <c r="BN23" s="645"/>
      <c r="BO23" s="703">
        <v>6.1</v>
      </c>
      <c r="BP23" s="703"/>
      <c r="BQ23" s="703"/>
      <c r="BR23" s="703"/>
      <c r="BS23" s="649" t="s">
        <v>130</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72488</v>
      </c>
      <c r="S24" s="644"/>
      <c r="T24" s="644"/>
      <c r="U24" s="644"/>
      <c r="V24" s="644"/>
      <c r="W24" s="644"/>
      <c r="X24" s="644"/>
      <c r="Y24" s="645"/>
      <c r="Z24" s="703">
        <v>0.2</v>
      </c>
      <c r="AA24" s="703"/>
      <c r="AB24" s="703"/>
      <c r="AC24" s="703"/>
      <c r="AD24" s="704" t="s">
        <v>130</v>
      </c>
      <c r="AE24" s="704"/>
      <c r="AF24" s="704"/>
      <c r="AG24" s="704"/>
      <c r="AH24" s="704"/>
      <c r="AI24" s="704"/>
      <c r="AJ24" s="704"/>
      <c r="AK24" s="704"/>
      <c r="AL24" s="646" t="s">
        <v>130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239</v>
      </c>
      <c r="BP24" s="703"/>
      <c r="BQ24" s="703"/>
      <c r="BR24" s="703"/>
      <c r="BS24" s="649" t="s">
        <v>233</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18582746</v>
      </c>
      <c r="CS24" s="707"/>
      <c r="CT24" s="707"/>
      <c r="CU24" s="707"/>
      <c r="CV24" s="707"/>
      <c r="CW24" s="707"/>
      <c r="CX24" s="707"/>
      <c r="CY24" s="753"/>
      <c r="CZ24" s="754">
        <v>46</v>
      </c>
      <c r="DA24" s="723"/>
      <c r="DB24" s="723"/>
      <c r="DC24" s="757"/>
      <c r="DD24" s="752">
        <v>11469303</v>
      </c>
      <c r="DE24" s="707"/>
      <c r="DF24" s="707"/>
      <c r="DG24" s="707"/>
      <c r="DH24" s="707"/>
      <c r="DI24" s="707"/>
      <c r="DJ24" s="707"/>
      <c r="DK24" s="753"/>
      <c r="DL24" s="752">
        <v>11362460</v>
      </c>
      <c r="DM24" s="707"/>
      <c r="DN24" s="707"/>
      <c r="DO24" s="707"/>
      <c r="DP24" s="707"/>
      <c r="DQ24" s="707"/>
      <c r="DR24" s="707"/>
      <c r="DS24" s="707"/>
      <c r="DT24" s="707"/>
      <c r="DU24" s="707"/>
      <c r="DV24" s="753"/>
      <c r="DW24" s="754">
        <v>50.8</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726093</v>
      </c>
      <c r="S25" s="644"/>
      <c r="T25" s="644"/>
      <c r="U25" s="644"/>
      <c r="V25" s="644"/>
      <c r="W25" s="644"/>
      <c r="X25" s="644"/>
      <c r="Y25" s="645"/>
      <c r="Z25" s="703">
        <v>1.8</v>
      </c>
      <c r="AA25" s="703"/>
      <c r="AB25" s="703"/>
      <c r="AC25" s="703"/>
      <c r="AD25" s="704">
        <v>28627</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6389931</v>
      </c>
      <c r="CS25" s="642"/>
      <c r="CT25" s="642"/>
      <c r="CU25" s="642"/>
      <c r="CV25" s="642"/>
      <c r="CW25" s="642"/>
      <c r="CX25" s="642"/>
      <c r="CY25" s="643"/>
      <c r="CZ25" s="646">
        <v>15.8</v>
      </c>
      <c r="DA25" s="675"/>
      <c r="DB25" s="675"/>
      <c r="DC25" s="676"/>
      <c r="DD25" s="649">
        <v>5891908</v>
      </c>
      <c r="DE25" s="642"/>
      <c r="DF25" s="642"/>
      <c r="DG25" s="642"/>
      <c r="DH25" s="642"/>
      <c r="DI25" s="642"/>
      <c r="DJ25" s="642"/>
      <c r="DK25" s="643"/>
      <c r="DL25" s="649">
        <v>5785915</v>
      </c>
      <c r="DM25" s="642"/>
      <c r="DN25" s="642"/>
      <c r="DO25" s="642"/>
      <c r="DP25" s="642"/>
      <c r="DQ25" s="642"/>
      <c r="DR25" s="642"/>
      <c r="DS25" s="642"/>
      <c r="DT25" s="642"/>
      <c r="DU25" s="642"/>
      <c r="DV25" s="643"/>
      <c r="DW25" s="646">
        <v>25.9</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491356</v>
      </c>
      <c r="S26" s="644"/>
      <c r="T26" s="644"/>
      <c r="U26" s="644"/>
      <c r="V26" s="644"/>
      <c r="W26" s="644"/>
      <c r="X26" s="644"/>
      <c r="Y26" s="645"/>
      <c r="Z26" s="703">
        <v>1.2</v>
      </c>
      <c r="AA26" s="703"/>
      <c r="AB26" s="703"/>
      <c r="AC26" s="703"/>
      <c r="AD26" s="704">
        <v>369</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239</v>
      </c>
      <c r="BH26" s="644"/>
      <c r="BI26" s="644"/>
      <c r="BJ26" s="644"/>
      <c r="BK26" s="644"/>
      <c r="BL26" s="644"/>
      <c r="BM26" s="644"/>
      <c r="BN26" s="645"/>
      <c r="BO26" s="703" t="s">
        <v>130</v>
      </c>
      <c r="BP26" s="703"/>
      <c r="BQ26" s="703"/>
      <c r="BR26" s="703"/>
      <c r="BS26" s="649" t="s">
        <v>233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4005976</v>
      </c>
      <c r="CS26" s="644"/>
      <c r="CT26" s="644"/>
      <c r="CU26" s="644"/>
      <c r="CV26" s="644"/>
      <c r="CW26" s="644"/>
      <c r="CX26" s="644"/>
      <c r="CY26" s="645"/>
      <c r="CZ26" s="646">
        <v>9.9</v>
      </c>
      <c r="DA26" s="675"/>
      <c r="DB26" s="675"/>
      <c r="DC26" s="676"/>
      <c r="DD26" s="649">
        <v>3716835</v>
      </c>
      <c r="DE26" s="644"/>
      <c r="DF26" s="644"/>
      <c r="DG26" s="644"/>
      <c r="DH26" s="644"/>
      <c r="DI26" s="644"/>
      <c r="DJ26" s="644"/>
      <c r="DK26" s="645"/>
      <c r="DL26" s="649" t="s">
        <v>239</v>
      </c>
      <c r="DM26" s="644"/>
      <c r="DN26" s="644"/>
      <c r="DO26" s="644"/>
      <c r="DP26" s="644"/>
      <c r="DQ26" s="644"/>
      <c r="DR26" s="644"/>
      <c r="DS26" s="644"/>
      <c r="DT26" s="644"/>
      <c r="DU26" s="644"/>
      <c r="DV26" s="645"/>
      <c r="DW26" s="646" t="s">
        <v>233</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7351040</v>
      </c>
      <c r="S27" s="644"/>
      <c r="T27" s="644"/>
      <c r="U27" s="644"/>
      <c r="V27" s="644"/>
      <c r="W27" s="644"/>
      <c r="X27" s="644"/>
      <c r="Y27" s="645"/>
      <c r="Z27" s="703">
        <v>18.2</v>
      </c>
      <c r="AA27" s="703"/>
      <c r="AB27" s="703"/>
      <c r="AC27" s="703"/>
      <c r="AD27" s="704" t="s">
        <v>239</v>
      </c>
      <c r="AE27" s="704"/>
      <c r="AF27" s="704"/>
      <c r="AG27" s="704"/>
      <c r="AH27" s="704"/>
      <c r="AI27" s="704"/>
      <c r="AJ27" s="704"/>
      <c r="AK27" s="704"/>
      <c r="AL27" s="646" t="s">
        <v>239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14893642</v>
      </c>
      <c r="BH27" s="644"/>
      <c r="BI27" s="644"/>
      <c r="BJ27" s="644"/>
      <c r="BK27" s="644"/>
      <c r="BL27" s="644"/>
      <c r="BM27" s="644"/>
      <c r="BN27" s="645"/>
      <c r="BO27" s="703">
        <v>100</v>
      </c>
      <c r="BP27" s="703"/>
      <c r="BQ27" s="703"/>
      <c r="BR27" s="703"/>
      <c r="BS27" s="649">
        <v>279175</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8705045</v>
      </c>
      <c r="CS27" s="642"/>
      <c r="CT27" s="642"/>
      <c r="CU27" s="642"/>
      <c r="CV27" s="642"/>
      <c r="CW27" s="642"/>
      <c r="CX27" s="642"/>
      <c r="CY27" s="643"/>
      <c r="CZ27" s="646">
        <v>21.6</v>
      </c>
      <c r="DA27" s="675"/>
      <c r="DB27" s="675"/>
      <c r="DC27" s="676"/>
      <c r="DD27" s="649">
        <v>2512835</v>
      </c>
      <c r="DE27" s="642"/>
      <c r="DF27" s="642"/>
      <c r="DG27" s="642"/>
      <c r="DH27" s="642"/>
      <c r="DI27" s="642"/>
      <c r="DJ27" s="642"/>
      <c r="DK27" s="643"/>
      <c r="DL27" s="649">
        <v>2511985</v>
      </c>
      <c r="DM27" s="642"/>
      <c r="DN27" s="642"/>
      <c r="DO27" s="642"/>
      <c r="DP27" s="642"/>
      <c r="DQ27" s="642"/>
      <c r="DR27" s="642"/>
      <c r="DS27" s="642"/>
      <c r="DT27" s="642"/>
      <c r="DU27" s="642"/>
      <c r="DV27" s="643"/>
      <c r="DW27" s="646">
        <v>11.2</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v>530722</v>
      </c>
      <c r="S28" s="644"/>
      <c r="T28" s="644"/>
      <c r="U28" s="644"/>
      <c r="V28" s="644"/>
      <c r="W28" s="644"/>
      <c r="X28" s="644"/>
      <c r="Y28" s="645"/>
      <c r="Z28" s="703">
        <v>1.3</v>
      </c>
      <c r="AA28" s="703"/>
      <c r="AB28" s="703"/>
      <c r="AC28" s="703"/>
      <c r="AD28" s="704">
        <v>530722</v>
      </c>
      <c r="AE28" s="704"/>
      <c r="AF28" s="704"/>
      <c r="AG28" s="704"/>
      <c r="AH28" s="704"/>
      <c r="AI28" s="704"/>
      <c r="AJ28" s="704"/>
      <c r="AK28" s="704"/>
      <c r="AL28" s="646">
        <v>2.5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3487770</v>
      </c>
      <c r="CS28" s="644"/>
      <c r="CT28" s="644"/>
      <c r="CU28" s="644"/>
      <c r="CV28" s="644"/>
      <c r="CW28" s="644"/>
      <c r="CX28" s="644"/>
      <c r="CY28" s="645"/>
      <c r="CZ28" s="646">
        <v>8.6</v>
      </c>
      <c r="DA28" s="675"/>
      <c r="DB28" s="675"/>
      <c r="DC28" s="676"/>
      <c r="DD28" s="649">
        <v>3064560</v>
      </c>
      <c r="DE28" s="644"/>
      <c r="DF28" s="644"/>
      <c r="DG28" s="644"/>
      <c r="DH28" s="644"/>
      <c r="DI28" s="644"/>
      <c r="DJ28" s="644"/>
      <c r="DK28" s="645"/>
      <c r="DL28" s="649">
        <v>3064560</v>
      </c>
      <c r="DM28" s="644"/>
      <c r="DN28" s="644"/>
      <c r="DO28" s="644"/>
      <c r="DP28" s="644"/>
      <c r="DQ28" s="644"/>
      <c r="DR28" s="644"/>
      <c r="DS28" s="644"/>
      <c r="DT28" s="644"/>
      <c r="DU28" s="644"/>
      <c r="DV28" s="645"/>
      <c r="DW28" s="646">
        <v>13.7</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2302706</v>
      </c>
      <c r="S29" s="644"/>
      <c r="T29" s="644"/>
      <c r="U29" s="644"/>
      <c r="V29" s="644"/>
      <c r="W29" s="644"/>
      <c r="X29" s="644"/>
      <c r="Y29" s="645"/>
      <c r="Z29" s="703">
        <v>5.7</v>
      </c>
      <c r="AA29" s="703"/>
      <c r="AB29" s="703"/>
      <c r="AC29" s="703"/>
      <c r="AD29" s="704" t="s">
        <v>233</v>
      </c>
      <c r="AE29" s="704"/>
      <c r="AF29" s="704"/>
      <c r="AG29" s="704"/>
      <c r="AH29" s="704"/>
      <c r="AI29" s="704"/>
      <c r="AJ29" s="704"/>
      <c r="AK29" s="704"/>
      <c r="AL29" s="646" t="s">
        <v>233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3487628</v>
      </c>
      <c r="CS29" s="642"/>
      <c r="CT29" s="642"/>
      <c r="CU29" s="642"/>
      <c r="CV29" s="642"/>
      <c r="CW29" s="642"/>
      <c r="CX29" s="642"/>
      <c r="CY29" s="643"/>
      <c r="CZ29" s="646">
        <v>8.6</v>
      </c>
      <c r="DA29" s="675"/>
      <c r="DB29" s="675"/>
      <c r="DC29" s="676"/>
      <c r="DD29" s="649">
        <v>3064418</v>
      </c>
      <c r="DE29" s="642"/>
      <c r="DF29" s="642"/>
      <c r="DG29" s="642"/>
      <c r="DH29" s="642"/>
      <c r="DI29" s="642"/>
      <c r="DJ29" s="642"/>
      <c r="DK29" s="643"/>
      <c r="DL29" s="649">
        <v>3064418</v>
      </c>
      <c r="DM29" s="642"/>
      <c r="DN29" s="642"/>
      <c r="DO29" s="642"/>
      <c r="DP29" s="642"/>
      <c r="DQ29" s="642"/>
      <c r="DR29" s="642"/>
      <c r="DS29" s="642"/>
      <c r="DT29" s="642"/>
      <c r="DU29" s="642"/>
      <c r="DV29" s="643"/>
      <c r="DW29" s="646">
        <v>13.7</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3251281</v>
      </c>
      <c r="S30" s="644"/>
      <c r="T30" s="644"/>
      <c r="U30" s="644"/>
      <c r="V30" s="644"/>
      <c r="W30" s="644"/>
      <c r="X30" s="644"/>
      <c r="Y30" s="645"/>
      <c r="Z30" s="703">
        <v>8</v>
      </c>
      <c r="AA30" s="703"/>
      <c r="AB30" s="703"/>
      <c r="AC30" s="703"/>
      <c r="AD30" s="704">
        <v>55688</v>
      </c>
      <c r="AE30" s="704"/>
      <c r="AF30" s="704"/>
      <c r="AG30" s="704"/>
      <c r="AH30" s="704"/>
      <c r="AI30" s="704"/>
      <c r="AJ30" s="704"/>
      <c r="AK30" s="704"/>
      <c r="AL30" s="646">
        <v>0.3</v>
      </c>
      <c r="AM30" s="647"/>
      <c r="AN30" s="647"/>
      <c r="AO30" s="705"/>
      <c r="AP30" s="731" t="s">
        <v>304</v>
      </c>
      <c r="AQ30" s="732"/>
      <c r="AR30" s="732"/>
      <c r="AS30" s="732"/>
      <c r="AT30" s="737" t="s">
        <v>305</v>
      </c>
      <c r="AU30" s="210"/>
      <c r="AV30" s="210"/>
      <c r="AW30" s="210"/>
      <c r="AX30" s="740" t="s">
        <v>179</v>
      </c>
      <c r="AY30" s="741"/>
      <c r="AZ30" s="741"/>
      <c r="BA30" s="741"/>
      <c r="BB30" s="741"/>
      <c r="BC30" s="741"/>
      <c r="BD30" s="741"/>
      <c r="BE30" s="741"/>
      <c r="BF30" s="742"/>
      <c r="BG30" s="721">
        <v>99.5</v>
      </c>
      <c r="BH30" s="722"/>
      <c r="BI30" s="722"/>
      <c r="BJ30" s="722"/>
      <c r="BK30" s="722"/>
      <c r="BL30" s="722"/>
      <c r="BM30" s="723">
        <v>97.7</v>
      </c>
      <c r="BN30" s="722"/>
      <c r="BO30" s="722"/>
      <c r="BP30" s="722"/>
      <c r="BQ30" s="724"/>
      <c r="BR30" s="721">
        <v>99.5</v>
      </c>
      <c r="BS30" s="722"/>
      <c r="BT30" s="722"/>
      <c r="BU30" s="722"/>
      <c r="BV30" s="722"/>
      <c r="BW30" s="722"/>
      <c r="BX30" s="723">
        <v>97.4</v>
      </c>
      <c r="BY30" s="722"/>
      <c r="BZ30" s="722"/>
      <c r="CA30" s="722"/>
      <c r="CB30" s="724"/>
      <c r="CD30" s="727"/>
      <c r="CE30" s="728"/>
      <c r="CF30" s="685" t="s">
        <v>306</v>
      </c>
      <c r="CG30" s="682"/>
      <c r="CH30" s="682"/>
      <c r="CI30" s="682"/>
      <c r="CJ30" s="682"/>
      <c r="CK30" s="682"/>
      <c r="CL30" s="682"/>
      <c r="CM30" s="682"/>
      <c r="CN30" s="682"/>
      <c r="CO30" s="682"/>
      <c r="CP30" s="682"/>
      <c r="CQ30" s="683"/>
      <c r="CR30" s="641">
        <v>3265704</v>
      </c>
      <c r="CS30" s="644"/>
      <c r="CT30" s="644"/>
      <c r="CU30" s="644"/>
      <c r="CV30" s="644"/>
      <c r="CW30" s="644"/>
      <c r="CX30" s="644"/>
      <c r="CY30" s="645"/>
      <c r="CZ30" s="646">
        <v>8.1</v>
      </c>
      <c r="DA30" s="675"/>
      <c r="DB30" s="675"/>
      <c r="DC30" s="676"/>
      <c r="DD30" s="649">
        <v>2860076</v>
      </c>
      <c r="DE30" s="644"/>
      <c r="DF30" s="644"/>
      <c r="DG30" s="644"/>
      <c r="DH30" s="644"/>
      <c r="DI30" s="644"/>
      <c r="DJ30" s="644"/>
      <c r="DK30" s="645"/>
      <c r="DL30" s="649">
        <v>2860076</v>
      </c>
      <c r="DM30" s="644"/>
      <c r="DN30" s="644"/>
      <c r="DO30" s="644"/>
      <c r="DP30" s="644"/>
      <c r="DQ30" s="644"/>
      <c r="DR30" s="644"/>
      <c r="DS30" s="644"/>
      <c r="DT30" s="644"/>
      <c r="DU30" s="644"/>
      <c r="DV30" s="645"/>
      <c r="DW30" s="646">
        <v>12.8</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77972</v>
      </c>
      <c r="S31" s="644"/>
      <c r="T31" s="644"/>
      <c r="U31" s="644"/>
      <c r="V31" s="644"/>
      <c r="W31" s="644"/>
      <c r="X31" s="644"/>
      <c r="Y31" s="645"/>
      <c r="Z31" s="703">
        <v>0.2</v>
      </c>
      <c r="AA31" s="703"/>
      <c r="AB31" s="703"/>
      <c r="AC31" s="703"/>
      <c r="AD31" s="704" t="s">
        <v>130</v>
      </c>
      <c r="AE31" s="704"/>
      <c r="AF31" s="704"/>
      <c r="AG31" s="704"/>
      <c r="AH31" s="704"/>
      <c r="AI31" s="704"/>
      <c r="AJ31" s="704"/>
      <c r="AK31" s="704"/>
      <c r="AL31" s="646" t="s">
        <v>233</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99.4</v>
      </c>
      <c r="BH31" s="642"/>
      <c r="BI31" s="642"/>
      <c r="BJ31" s="642"/>
      <c r="BK31" s="642"/>
      <c r="BL31" s="642"/>
      <c r="BM31" s="647">
        <v>98.2</v>
      </c>
      <c r="BN31" s="720"/>
      <c r="BO31" s="720"/>
      <c r="BP31" s="720"/>
      <c r="BQ31" s="681"/>
      <c r="BR31" s="719">
        <v>99.3</v>
      </c>
      <c r="BS31" s="642"/>
      <c r="BT31" s="642"/>
      <c r="BU31" s="642"/>
      <c r="BV31" s="642"/>
      <c r="BW31" s="642"/>
      <c r="BX31" s="647">
        <v>97.9</v>
      </c>
      <c r="BY31" s="720"/>
      <c r="BZ31" s="720"/>
      <c r="CA31" s="720"/>
      <c r="CB31" s="681"/>
      <c r="CD31" s="727"/>
      <c r="CE31" s="728"/>
      <c r="CF31" s="685" t="s">
        <v>310</v>
      </c>
      <c r="CG31" s="682"/>
      <c r="CH31" s="682"/>
      <c r="CI31" s="682"/>
      <c r="CJ31" s="682"/>
      <c r="CK31" s="682"/>
      <c r="CL31" s="682"/>
      <c r="CM31" s="682"/>
      <c r="CN31" s="682"/>
      <c r="CO31" s="682"/>
      <c r="CP31" s="682"/>
      <c r="CQ31" s="683"/>
      <c r="CR31" s="641">
        <v>221924</v>
      </c>
      <c r="CS31" s="642"/>
      <c r="CT31" s="642"/>
      <c r="CU31" s="642"/>
      <c r="CV31" s="642"/>
      <c r="CW31" s="642"/>
      <c r="CX31" s="642"/>
      <c r="CY31" s="643"/>
      <c r="CZ31" s="646">
        <v>0.5</v>
      </c>
      <c r="DA31" s="675"/>
      <c r="DB31" s="675"/>
      <c r="DC31" s="676"/>
      <c r="DD31" s="649">
        <v>204342</v>
      </c>
      <c r="DE31" s="642"/>
      <c r="DF31" s="642"/>
      <c r="DG31" s="642"/>
      <c r="DH31" s="642"/>
      <c r="DI31" s="642"/>
      <c r="DJ31" s="642"/>
      <c r="DK31" s="643"/>
      <c r="DL31" s="649">
        <v>204342</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398749</v>
      </c>
      <c r="S32" s="644"/>
      <c r="T32" s="644"/>
      <c r="U32" s="644"/>
      <c r="V32" s="644"/>
      <c r="W32" s="644"/>
      <c r="X32" s="644"/>
      <c r="Y32" s="645"/>
      <c r="Z32" s="703">
        <v>1</v>
      </c>
      <c r="AA32" s="703"/>
      <c r="AB32" s="703"/>
      <c r="AC32" s="703"/>
      <c r="AD32" s="704" t="s">
        <v>239</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99.7</v>
      </c>
      <c r="BH32" s="657"/>
      <c r="BI32" s="657"/>
      <c r="BJ32" s="657"/>
      <c r="BK32" s="657"/>
      <c r="BL32" s="657"/>
      <c r="BM32" s="701">
        <v>97.1</v>
      </c>
      <c r="BN32" s="657"/>
      <c r="BO32" s="657"/>
      <c r="BP32" s="657"/>
      <c r="BQ32" s="694"/>
      <c r="BR32" s="718">
        <v>99.6</v>
      </c>
      <c r="BS32" s="657"/>
      <c r="BT32" s="657"/>
      <c r="BU32" s="657"/>
      <c r="BV32" s="657"/>
      <c r="BW32" s="657"/>
      <c r="BX32" s="701">
        <v>96.7</v>
      </c>
      <c r="BY32" s="657"/>
      <c r="BZ32" s="657"/>
      <c r="CA32" s="657"/>
      <c r="CB32" s="694"/>
      <c r="CD32" s="729"/>
      <c r="CE32" s="730"/>
      <c r="CF32" s="685" t="s">
        <v>313</v>
      </c>
      <c r="CG32" s="682"/>
      <c r="CH32" s="682"/>
      <c r="CI32" s="682"/>
      <c r="CJ32" s="682"/>
      <c r="CK32" s="682"/>
      <c r="CL32" s="682"/>
      <c r="CM32" s="682"/>
      <c r="CN32" s="682"/>
      <c r="CO32" s="682"/>
      <c r="CP32" s="682"/>
      <c r="CQ32" s="683"/>
      <c r="CR32" s="641">
        <v>142</v>
      </c>
      <c r="CS32" s="644"/>
      <c r="CT32" s="644"/>
      <c r="CU32" s="644"/>
      <c r="CV32" s="644"/>
      <c r="CW32" s="644"/>
      <c r="CX32" s="644"/>
      <c r="CY32" s="645"/>
      <c r="CZ32" s="646">
        <v>0</v>
      </c>
      <c r="DA32" s="675"/>
      <c r="DB32" s="675"/>
      <c r="DC32" s="676"/>
      <c r="DD32" s="649">
        <v>142</v>
      </c>
      <c r="DE32" s="644"/>
      <c r="DF32" s="644"/>
      <c r="DG32" s="644"/>
      <c r="DH32" s="644"/>
      <c r="DI32" s="644"/>
      <c r="DJ32" s="644"/>
      <c r="DK32" s="645"/>
      <c r="DL32" s="649">
        <v>142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168180</v>
      </c>
      <c r="S33" s="644"/>
      <c r="T33" s="644"/>
      <c r="U33" s="644"/>
      <c r="V33" s="644"/>
      <c r="W33" s="644"/>
      <c r="X33" s="644"/>
      <c r="Y33" s="645"/>
      <c r="Z33" s="703">
        <v>0.4</v>
      </c>
      <c r="AA33" s="703"/>
      <c r="AB33" s="703"/>
      <c r="AC33" s="703"/>
      <c r="AD33" s="704" t="s">
        <v>130</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17604414</v>
      </c>
      <c r="CS33" s="642"/>
      <c r="CT33" s="642"/>
      <c r="CU33" s="642"/>
      <c r="CV33" s="642"/>
      <c r="CW33" s="642"/>
      <c r="CX33" s="642"/>
      <c r="CY33" s="643"/>
      <c r="CZ33" s="646">
        <v>43.6</v>
      </c>
      <c r="DA33" s="675"/>
      <c r="DB33" s="675"/>
      <c r="DC33" s="676"/>
      <c r="DD33" s="649">
        <v>11508871</v>
      </c>
      <c r="DE33" s="642"/>
      <c r="DF33" s="642"/>
      <c r="DG33" s="642"/>
      <c r="DH33" s="642"/>
      <c r="DI33" s="642"/>
      <c r="DJ33" s="642"/>
      <c r="DK33" s="643"/>
      <c r="DL33" s="649">
        <v>9196266</v>
      </c>
      <c r="DM33" s="642"/>
      <c r="DN33" s="642"/>
      <c r="DO33" s="642"/>
      <c r="DP33" s="642"/>
      <c r="DQ33" s="642"/>
      <c r="DR33" s="642"/>
      <c r="DS33" s="642"/>
      <c r="DT33" s="642"/>
      <c r="DU33" s="642"/>
      <c r="DV33" s="643"/>
      <c r="DW33" s="646">
        <v>41.1</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1012648</v>
      </c>
      <c r="S34" s="644"/>
      <c r="T34" s="644"/>
      <c r="U34" s="644"/>
      <c r="V34" s="644"/>
      <c r="W34" s="644"/>
      <c r="X34" s="644"/>
      <c r="Y34" s="645"/>
      <c r="Z34" s="703">
        <v>2.5</v>
      </c>
      <c r="AA34" s="703"/>
      <c r="AB34" s="703"/>
      <c r="AC34" s="703"/>
      <c r="AD34" s="704">
        <v>3</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5390933</v>
      </c>
      <c r="CS34" s="644"/>
      <c r="CT34" s="644"/>
      <c r="CU34" s="644"/>
      <c r="CV34" s="644"/>
      <c r="CW34" s="644"/>
      <c r="CX34" s="644"/>
      <c r="CY34" s="645"/>
      <c r="CZ34" s="646">
        <v>13.4</v>
      </c>
      <c r="DA34" s="675"/>
      <c r="DB34" s="675"/>
      <c r="DC34" s="676"/>
      <c r="DD34" s="649">
        <v>4265350</v>
      </c>
      <c r="DE34" s="644"/>
      <c r="DF34" s="644"/>
      <c r="DG34" s="644"/>
      <c r="DH34" s="644"/>
      <c r="DI34" s="644"/>
      <c r="DJ34" s="644"/>
      <c r="DK34" s="645"/>
      <c r="DL34" s="649">
        <v>3720766</v>
      </c>
      <c r="DM34" s="644"/>
      <c r="DN34" s="644"/>
      <c r="DO34" s="644"/>
      <c r="DP34" s="644"/>
      <c r="DQ34" s="644"/>
      <c r="DR34" s="644"/>
      <c r="DS34" s="644"/>
      <c r="DT34" s="644"/>
      <c r="DU34" s="644"/>
      <c r="DV34" s="645"/>
      <c r="DW34" s="646">
        <v>16.600000000000001</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2485581</v>
      </c>
      <c r="S35" s="644"/>
      <c r="T35" s="644"/>
      <c r="U35" s="644"/>
      <c r="V35" s="644"/>
      <c r="W35" s="644"/>
      <c r="X35" s="644"/>
      <c r="Y35" s="645"/>
      <c r="Z35" s="703">
        <v>6.1</v>
      </c>
      <c r="AA35" s="703"/>
      <c r="AB35" s="703"/>
      <c r="AC35" s="703"/>
      <c r="AD35" s="704" t="s">
        <v>233</v>
      </c>
      <c r="AE35" s="704"/>
      <c r="AF35" s="704"/>
      <c r="AG35" s="704"/>
      <c r="AH35" s="704"/>
      <c r="AI35" s="704"/>
      <c r="AJ35" s="704"/>
      <c r="AK35" s="704"/>
      <c r="AL35" s="646" t="s">
        <v>130</v>
      </c>
      <c r="AM35" s="647"/>
      <c r="AN35" s="647"/>
      <c r="AO35" s="705"/>
      <c r="AP35" s="214"/>
      <c r="AQ35" s="709" t="s">
        <v>321</v>
      </c>
      <c r="AR35" s="710"/>
      <c r="AS35" s="710"/>
      <c r="AT35" s="710"/>
      <c r="AU35" s="710"/>
      <c r="AV35" s="710"/>
      <c r="AW35" s="710"/>
      <c r="AX35" s="710"/>
      <c r="AY35" s="711"/>
      <c r="AZ35" s="706">
        <v>4699495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204685</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1212620</v>
      </c>
      <c r="CS35" s="642"/>
      <c r="CT35" s="642"/>
      <c r="CU35" s="642"/>
      <c r="CV35" s="642"/>
      <c r="CW35" s="642"/>
      <c r="CX35" s="642"/>
      <c r="CY35" s="643"/>
      <c r="CZ35" s="646">
        <v>3</v>
      </c>
      <c r="DA35" s="675"/>
      <c r="DB35" s="675"/>
      <c r="DC35" s="676"/>
      <c r="DD35" s="649">
        <v>1035881</v>
      </c>
      <c r="DE35" s="642"/>
      <c r="DF35" s="642"/>
      <c r="DG35" s="642"/>
      <c r="DH35" s="642"/>
      <c r="DI35" s="642"/>
      <c r="DJ35" s="642"/>
      <c r="DK35" s="643"/>
      <c r="DL35" s="649">
        <v>848795</v>
      </c>
      <c r="DM35" s="642"/>
      <c r="DN35" s="642"/>
      <c r="DO35" s="642"/>
      <c r="DP35" s="642"/>
      <c r="DQ35" s="642"/>
      <c r="DR35" s="642"/>
      <c r="DS35" s="642"/>
      <c r="DT35" s="642"/>
      <c r="DU35" s="642"/>
      <c r="DV35" s="643"/>
      <c r="DW35" s="646">
        <v>3.8</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233</v>
      </c>
      <c r="AA36" s="703"/>
      <c r="AB36" s="703"/>
      <c r="AC36" s="703"/>
      <c r="AD36" s="704" t="s">
        <v>233</v>
      </c>
      <c r="AE36" s="704"/>
      <c r="AF36" s="704"/>
      <c r="AG36" s="704"/>
      <c r="AH36" s="704"/>
      <c r="AI36" s="704"/>
      <c r="AJ36" s="704"/>
      <c r="AK36" s="704"/>
      <c r="AL36" s="646" t="s">
        <v>239</v>
      </c>
      <c r="AM36" s="647"/>
      <c r="AN36" s="647"/>
      <c r="AO36" s="705"/>
      <c r="AQ36" s="678" t="s">
        <v>325</v>
      </c>
      <c r="AR36" s="679"/>
      <c r="AS36" s="679"/>
      <c r="AT36" s="679"/>
      <c r="AU36" s="679"/>
      <c r="AV36" s="679"/>
      <c r="AW36" s="679"/>
      <c r="AX36" s="679"/>
      <c r="AY36" s="680"/>
      <c r="AZ36" s="641">
        <v>997900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-182559</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7055451</v>
      </c>
      <c r="CS36" s="644"/>
      <c r="CT36" s="644"/>
      <c r="CU36" s="644"/>
      <c r="CV36" s="644"/>
      <c r="CW36" s="644"/>
      <c r="CX36" s="644"/>
      <c r="CY36" s="645"/>
      <c r="CZ36" s="646">
        <v>17.5</v>
      </c>
      <c r="DA36" s="675"/>
      <c r="DB36" s="675"/>
      <c r="DC36" s="676"/>
      <c r="DD36" s="649">
        <v>3622845</v>
      </c>
      <c r="DE36" s="644"/>
      <c r="DF36" s="644"/>
      <c r="DG36" s="644"/>
      <c r="DH36" s="644"/>
      <c r="DI36" s="644"/>
      <c r="DJ36" s="644"/>
      <c r="DK36" s="645"/>
      <c r="DL36" s="649">
        <v>2704765</v>
      </c>
      <c r="DM36" s="644"/>
      <c r="DN36" s="644"/>
      <c r="DO36" s="644"/>
      <c r="DP36" s="644"/>
      <c r="DQ36" s="644"/>
      <c r="DR36" s="644"/>
      <c r="DS36" s="644"/>
      <c r="DT36" s="644"/>
      <c r="DU36" s="644"/>
      <c r="DV36" s="645"/>
      <c r="DW36" s="646">
        <v>12.1</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1447781</v>
      </c>
      <c r="S37" s="644"/>
      <c r="T37" s="644"/>
      <c r="U37" s="644"/>
      <c r="V37" s="644"/>
      <c r="W37" s="644"/>
      <c r="X37" s="644"/>
      <c r="Y37" s="645"/>
      <c r="Z37" s="703">
        <v>3.6</v>
      </c>
      <c r="AA37" s="703"/>
      <c r="AB37" s="703"/>
      <c r="AC37" s="703"/>
      <c r="AD37" s="704" t="s">
        <v>233</v>
      </c>
      <c r="AE37" s="704"/>
      <c r="AF37" s="704"/>
      <c r="AG37" s="704"/>
      <c r="AH37" s="704"/>
      <c r="AI37" s="704"/>
      <c r="AJ37" s="704"/>
      <c r="AK37" s="704"/>
      <c r="AL37" s="646" t="s">
        <v>233</v>
      </c>
      <c r="AM37" s="647"/>
      <c r="AN37" s="647"/>
      <c r="AO37" s="705"/>
      <c r="AQ37" s="678" t="s">
        <v>329</v>
      </c>
      <c r="AR37" s="679"/>
      <c r="AS37" s="679"/>
      <c r="AT37" s="679"/>
      <c r="AU37" s="679"/>
      <c r="AV37" s="679"/>
      <c r="AW37" s="679"/>
      <c r="AX37" s="679"/>
      <c r="AY37" s="680"/>
      <c r="AZ37" s="641">
        <v>926788</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10877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2477992</v>
      </c>
      <c r="CS37" s="642"/>
      <c r="CT37" s="642"/>
      <c r="CU37" s="642"/>
      <c r="CV37" s="642"/>
      <c r="CW37" s="642"/>
      <c r="CX37" s="642"/>
      <c r="CY37" s="643"/>
      <c r="CZ37" s="646">
        <v>6.1</v>
      </c>
      <c r="DA37" s="675"/>
      <c r="DB37" s="675"/>
      <c r="DC37" s="676"/>
      <c r="DD37" s="649">
        <v>77992</v>
      </c>
      <c r="DE37" s="642"/>
      <c r="DF37" s="642"/>
      <c r="DG37" s="642"/>
      <c r="DH37" s="642"/>
      <c r="DI37" s="642"/>
      <c r="DJ37" s="642"/>
      <c r="DK37" s="643"/>
      <c r="DL37" s="649">
        <v>31813</v>
      </c>
      <c r="DM37" s="642"/>
      <c r="DN37" s="642"/>
      <c r="DO37" s="642"/>
      <c r="DP37" s="642"/>
      <c r="DQ37" s="642"/>
      <c r="DR37" s="642"/>
      <c r="DS37" s="642"/>
      <c r="DT37" s="642"/>
      <c r="DU37" s="642"/>
      <c r="DV37" s="643"/>
      <c r="DW37" s="646">
        <v>0.1</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40453592</v>
      </c>
      <c r="S38" s="693"/>
      <c r="T38" s="693"/>
      <c r="U38" s="693"/>
      <c r="V38" s="693"/>
      <c r="W38" s="693"/>
      <c r="X38" s="693"/>
      <c r="Y38" s="698"/>
      <c r="Z38" s="699">
        <v>100</v>
      </c>
      <c r="AA38" s="699"/>
      <c r="AB38" s="699"/>
      <c r="AC38" s="699"/>
      <c r="AD38" s="700">
        <v>20924854</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42320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16473</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2732487</v>
      </c>
      <c r="CS38" s="644"/>
      <c r="CT38" s="644"/>
      <c r="CU38" s="644"/>
      <c r="CV38" s="644"/>
      <c r="CW38" s="644"/>
      <c r="CX38" s="644"/>
      <c r="CY38" s="645"/>
      <c r="CZ38" s="646">
        <v>6.8</v>
      </c>
      <c r="DA38" s="675"/>
      <c r="DB38" s="675"/>
      <c r="DC38" s="676"/>
      <c r="DD38" s="649">
        <v>2283600</v>
      </c>
      <c r="DE38" s="644"/>
      <c r="DF38" s="644"/>
      <c r="DG38" s="644"/>
      <c r="DH38" s="644"/>
      <c r="DI38" s="644"/>
      <c r="DJ38" s="644"/>
      <c r="DK38" s="645"/>
      <c r="DL38" s="649">
        <v>1921940</v>
      </c>
      <c r="DM38" s="644"/>
      <c r="DN38" s="644"/>
      <c r="DO38" s="644"/>
      <c r="DP38" s="644"/>
      <c r="DQ38" s="644"/>
      <c r="DR38" s="644"/>
      <c r="DS38" s="644"/>
      <c r="DT38" s="644"/>
      <c r="DU38" s="644"/>
      <c r="DV38" s="645"/>
      <c r="DW38" s="646">
        <v>8.6</v>
      </c>
      <c r="DX38" s="675"/>
      <c r="DY38" s="675"/>
      <c r="DZ38" s="675"/>
      <c r="EA38" s="675"/>
      <c r="EB38" s="675"/>
      <c r="EC38" s="677"/>
    </row>
    <row r="39" spans="2:133" ht="11.25" customHeight="1">
      <c r="AQ39" s="678" t="s">
        <v>336</v>
      </c>
      <c r="AR39" s="679"/>
      <c r="AS39" s="679"/>
      <c r="AT39" s="679"/>
      <c r="AU39" s="679"/>
      <c r="AV39" s="679"/>
      <c r="AW39" s="679"/>
      <c r="AX39" s="679"/>
      <c r="AY39" s="680"/>
      <c r="AZ39" s="641">
        <v>11512</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85</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502142</v>
      </c>
      <c r="CS39" s="642"/>
      <c r="CT39" s="642"/>
      <c r="CU39" s="642"/>
      <c r="CV39" s="642"/>
      <c r="CW39" s="642"/>
      <c r="CX39" s="642"/>
      <c r="CY39" s="643"/>
      <c r="CZ39" s="646">
        <v>1.2</v>
      </c>
      <c r="DA39" s="675"/>
      <c r="DB39" s="675"/>
      <c r="DC39" s="676"/>
      <c r="DD39" s="649">
        <v>204614</v>
      </c>
      <c r="DE39" s="642"/>
      <c r="DF39" s="642"/>
      <c r="DG39" s="642"/>
      <c r="DH39" s="642"/>
      <c r="DI39" s="642"/>
      <c r="DJ39" s="642"/>
      <c r="DK39" s="643"/>
      <c r="DL39" s="649" t="s">
        <v>233</v>
      </c>
      <c r="DM39" s="642"/>
      <c r="DN39" s="642"/>
      <c r="DO39" s="642"/>
      <c r="DP39" s="642"/>
      <c r="DQ39" s="642"/>
      <c r="DR39" s="642"/>
      <c r="DS39" s="642"/>
      <c r="DT39" s="642"/>
      <c r="DU39" s="642"/>
      <c r="DV39" s="643"/>
      <c r="DW39" s="646" t="s">
        <v>239</v>
      </c>
      <c r="DX39" s="675"/>
      <c r="DY39" s="675"/>
      <c r="DZ39" s="675"/>
      <c r="EA39" s="675"/>
      <c r="EB39" s="675"/>
      <c r="EC39" s="677"/>
    </row>
    <row r="40" spans="2:133" ht="11.25" customHeight="1">
      <c r="AQ40" s="678" t="s">
        <v>340</v>
      </c>
      <c r="AR40" s="679"/>
      <c r="AS40" s="679"/>
      <c r="AT40" s="679"/>
      <c r="AU40" s="679"/>
      <c r="AV40" s="679"/>
      <c r="AW40" s="679"/>
      <c r="AX40" s="679"/>
      <c r="AY40" s="680"/>
      <c r="AZ40" s="641">
        <v>880802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127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710781</v>
      </c>
      <c r="CS40" s="644"/>
      <c r="CT40" s="644"/>
      <c r="CU40" s="644"/>
      <c r="CV40" s="644"/>
      <c r="CW40" s="644"/>
      <c r="CX40" s="644"/>
      <c r="CY40" s="645"/>
      <c r="CZ40" s="646">
        <v>1.8</v>
      </c>
      <c r="DA40" s="675"/>
      <c r="DB40" s="675"/>
      <c r="DC40" s="676"/>
      <c r="DD40" s="649">
        <v>96581</v>
      </c>
      <c r="DE40" s="644"/>
      <c r="DF40" s="644"/>
      <c r="DG40" s="644"/>
      <c r="DH40" s="644"/>
      <c r="DI40" s="644"/>
      <c r="DJ40" s="644"/>
      <c r="DK40" s="645"/>
      <c r="DL40" s="649" t="s">
        <v>233</v>
      </c>
      <c r="DM40" s="644"/>
      <c r="DN40" s="644"/>
      <c r="DO40" s="644"/>
      <c r="DP40" s="644"/>
      <c r="DQ40" s="644"/>
      <c r="DR40" s="644"/>
      <c r="DS40" s="644"/>
      <c r="DT40" s="644"/>
      <c r="DU40" s="644"/>
      <c r="DV40" s="645"/>
      <c r="DW40" s="646" t="s">
        <v>239</v>
      </c>
      <c r="DX40" s="675"/>
      <c r="DY40" s="675"/>
      <c r="DZ40" s="675"/>
      <c r="EA40" s="675"/>
      <c r="EB40" s="675"/>
      <c r="EC40" s="677"/>
    </row>
    <row r="41" spans="2:133" ht="11.25" customHeight="1">
      <c r="AQ41" s="690" t="s">
        <v>343</v>
      </c>
      <c r="AR41" s="691"/>
      <c r="AS41" s="691"/>
      <c r="AT41" s="691"/>
      <c r="AU41" s="691"/>
      <c r="AV41" s="691"/>
      <c r="AW41" s="691"/>
      <c r="AX41" s="691"/>
      <c r="AY41" s="692"/>
      <c r="AZ41" s="656">
        <v>1840173</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340</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239</v>
      </c>
      <c r="CS41" s="642"/>
      <c r="CT41" s="642"/>
      <c r="CU41" s="642"/>
      <c r="CV41" s="642"/>
      <c r="CW41" s="642"/>
      <c r="CX41" s="642"/>
      <c r="CY41" s="643"/>
      <c r="CZ41" s="646" t="s">
        <v>130</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4192078</v>
      </c>
      <c r="CS42" s="644"/>
      <c r="CT42" s="644"/>
      <c r="CU42" s="644"/>
      <c r="CV42" s="644"/>
      <c r="CW42" s="644"/>
      <c r="CX42" s="644"/>
      <c r="CY42" s="645"/>
      <c r="CZ42" s="646">
        <v>10.4</v>
      </c>
      <c r="DA42" s="647"/>
      <c r="DB42" s="647"/>
      <c r="DC42" s="648"/>
      <c r="DD42" s="649">
        <v>2130901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106150</v>
      </c>
      <c r="CS43" s="642"/>
      <c r="CT43" s="642"/>
      <c r="CU43" s="642"/>
      <c r="CV43" s="642"/>
      <c r="CW43" s="642"/>
      <c r="CX43" s="642"/>
      <c r="CY43" s="643"/>
      <c r="CZ43" s="646">
        <v>0.3</v>
      </c>
      <c r="DA43" s="675"/>
      <c r="DB43" s="675"/>
      <c r="DC43" s="676"/>
      <c r="DD43" s="649">
        <v>73593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4192078</v>
      </c>
      <c r="CS44" s="644"/>
      <c r="CT44" s="644"/>
      <c r="CU44" s="644"/>
      <c r="CV44" s="644"/>
      <c r="CW44" s="644"/>
      <c r="CX44" s="644"/>
      <c r="CY44" s="645"/>
      <c r="CZ44" s="646">
        <v>10.4</v>
      </c>
      <c r="DA44" s="647"/>
      <c r="DB44" s="647"/>
      <c r="DC44" s="648"/>
      <c r="DD44" s="649">
        <v>2130901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1312476</v>
      </c>
      <c r="CS45" s="642"/>
      <c r="CT45" s="642"/>
      <c r="CU45" s="642"/>
      <c r="CV45" s="642"/>
      <c r="CW45" s="642"/>
      <c r="CX45" s="642"/>
      <c r="CY45" s="643"/>
      <c r="CZ45" s="646">
        <v>3.3</v>
      </c>
      <c r="DA45" s="675"/>
      <c r="DB45" s="675"/>
      <c r="DC45" s="676"/>
      <c r="DD45" s="649">
        <v>44227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2879602</v>
      </c>
      <c r="CS46" s="644"/>
      <c r="CT46" s="644"/>
      <c r="CU46" s="644"/>
      <c r="CV46" s="644"/>
      <c r="CW46" s="644"/>
      <c r="CX46" s="644"/>
      <c r="CY46" s="645"/>
      <c r="CZ46" s="646">
        <v>7.1</v>
      </c>
      <c r="DA46" s="647"/>
      <c r="DB46" s="647"/>
      <c r="DC46" s="648"/>
      <c r="DD46" s="649">
        <v>2086674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233</v>
      </c>
      <c r="CS47" s="642"/>
      <c r="CT47" s="642"/>
      <c r="CU47" s="642"/>
      <c r="CV47" s="642"/>
      <c r="CW47" s="642"/>
      <c r="CX47" s="642"/>
      <c r="CY47" s="643"/>
      <c r="CZ47" s="646" t="s">
        <v>233</v>
      </c>
      <c r="DA47" s="675"/>
      <c r="DB47" s="675"/>
      <c r="DC47" s="676"/>
      <c r="DD47" s="649" t="s">
        <v>233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239</v>
      </c>
      <c r="CS48" s="644"/>
      <c r="CT48" s="644"/>
      <c r="CU48" s="644"/>
      <c r="CV48" s="644"/>
      <c r="CW48" s="644"/>
      <c r="CX48" s="644"/>
      <c r="CY48" s="645"/>
      <c r="CZ48" s="646" t="s">
        <v>130</v>
      </c>
      <c r="DA48" s="647"/>
      <c r="DB48" s="647"/>
      <c r="DC48" s="648"/>
      <c r="DD48" s="649" t="s">
        <v>130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40379238</v>
      </c>
      <c r="CS49" s="657"/>
      <c r="CT49" s="657"/>
      <c r="CU49" s="657"/>
      <c r="CV49" s="657"/>
      <c r="CW49" s="657"/>
      <c r="CX49" s="657"/>
      <c r="CY49" s="658"/>
      <c r="CZ49" s="659">
        <v>100</v>
      </c>
      <c r="DA49" s="660"/>
      <c r="DB49" s="660"/>
      <c r="DC49" s="661"/>
      <c r="DD49" s="662">
        <v>25109075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Q3Q+CFgBfzHIEN1sgG3sV/vEo4a9OZU+k5i9wXEj+agZViw0bPDiSs8YyC+oXJCQTaU6CjNkwq7KJcByuhDjFw==" saltValue="uQN9R8cFhKGopelyfmeh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40921</v>
      </c>
      <c r="R7" s="1174"/>
      <c r="S7" s="1174"/>
      <c r="T7" s="1174"/>
      <c r="U7" s="1174"/>
      <c r="V7" s="1174">
        <v>40847</v>
      </c>
      <c r="W7" s="1174"/>
      <c r="X7" s="1174"/>
      <c r="Y7" s="1174"/>
      <c r="Z7" s="1174"/>
      <c r="AA7" s="1174">
        <v>74</v>
      </c>
      <c r="AB7" s="1174"/>
      <c r="AC7" s="1174"/>
      <c r="AD7" s="1174"/>
      <c r="AE7" s="1175"/>
      <c r="AF7" s="1176">
        <v>67</v>
      </c>
      <c r="AG7" s="1177"/>
      <c r="AH7" s="1177"/>
      <c r="AI7" s="1177"/>
      <c r="AJ7" s="1178"/>
      <c r="AK7" s="1160">
        <v>386</v>
      </c>
      <c r="AL7" s="1161"/>
      <c r="AM7" s="1161"/>
      <c r="AN7" s="1161"/>
      <c r="AO7" s="1161"/>
      <c r="AP7" s="1161">
        <v>36821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4</v>
      </c>
      <c r="CI7" s="1158"/>
      <c r="CJ7" s="1158"/>
      <c r="CK7" s="1158"/>
      <c r="CL7" s="1159"/>
      <c r="CM7" s="1157">
        <v>1</v>
      </c>
      <c r="CN7" s="1158"/>
      <c r="CO7" s="1158"/>
      <c r="CP7" s="1158"/>
      <c r="CQ7" s="1159"/>
      <c r="CR7" s="1157">
        <v>10</v>
      </c>
      <c r="CS7" s="1158"/>
      <c r="CT7" s="1158"/>
      <c r="CU7" s="1158"/>
      <c r="CV7" s="1159"/>
      <c r="CW7" s="1157">
        <v>0</v>
      </c>
      <c r="CX7" s="1158"/>
      <c r="CY7" s="1158"/>
      <c r="CZ7" s="1158"/>
      <c r="DA7" s="1159"/>
      <c r="DB7" s="1157" t="s">
        <v>578</v>
      </c>
      <c r="DC7" s="1158"/>
      <c r="DD7" s="1158"/>
      <c r="DE7" s="1158"/>
      <c r="DF7" s="1159"/>
      <c r="DG7" s="1157" t="s">
        <v>579</v>
      </c>
      <c r="DH7" s="1158"/>
      <c r="DI7" s="1158"/>
      <c r="DJ7" s="1158"/>
      <c r="DK7" s="1159"/>
      <c r="DL7" s="1157">
        <v>55</v>
      </c>
      <c r="DM7" s="1158"/>
      <c r="DN7" s="1158"/>
      <c r="DO7" s="1158"/>
      <c r="DP7" s="1159"/>
      <c r="DQ7" s="1157">
        <v>6</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12</v>
      </c>
      <c r="R8" s="1113"/>
      <c r="S8" s="1113"/>
      <c r="T8" s="1113"/>
      <c r="U8" s="1113"/>
      <c r="V8" s="1113">
        <v>12</v>
      </c>
      <c r="W8" s="1113"/>
      <c r="X8" s="1113"/>
      <c r="Y8" s="1113"/>
      <c r="Z8" s="1113"/>
      <c r="AA8" s="1113">
        <v>0</v>
      </c>
      <c r="AB8" s="1113"/>
      <c r="AC8" s="1113"/>
      <c r="AD8" s="1113"/>
      <c r="AE8" s="1114"/>
      <c r="AF8" s="1088">
        <v>0</v>
      </c>
      <c r="AG8" s="1089"/>
      <c r="AH8" s="1089"/>
      <c r="AI8" s="1089"/>
      <c r="AJ8" s="1090"/>
      <c r="AK8" s="1155" t="s">
        <v>567</v>
      </c>
      <c r="AL8" s="1156"/>
      <c r="AM8" s="1156"/>
      <c r="AN8" s="1156"/>
      <c r="AO8" s="1156"/>
      <c r="AP8" s="1156" t="s">
        <v>567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0</v>
      </c>
      <c r="CI8" s="1059"/>
      <c r="CJ8" s="1059"/>
      <c r="CK8" s="1059"/>
      <c r="CL8" s="1060"/>
      <c r="CM8" s="1058">
        <v>195</v>
      </c>
      <c r="CN8" s="1059"/>
      <c r="CO8" s="1059"/>
      <c r="CP8" s="1059"/>
      <c r="CQ8" s="1060"/>
      <c r="CR8" s="1058">
        <v>30</v>
      </c>
      <c r="CS8" s="1059"/>
      <c r="CT8" s="1059"/>
      <c r="CU8" s="1059"/>
      <c r="CV8" s="1060"/>
      <c r="CW8" s="1058">
        <v>81</v>
      </c>
      <c r="CX8" s="1059"/>
      <c r="CY8" s="1059"/>
      <c r="CZ8" s="1059"/>
      <c r="DA8" s="1060"/>
      <c r="DB8" s="1058" t="s">
        <v>578</v>
      </c>
      <c r="DC8" s="1059"/>
      <c r="DD8" s="1059"/>
      <c r="DE8" s="1059"/>
      <c r="DF8" s="1060"/>
      <c r="DG8" s="1058" t="s">
        <v>580</v>
      </c>
      <c r="DH8" s="1059"/>
      <c r="DI8" s="1059"/>
      <c r="DJ8" s="1059"/>
      <c r="DK8" s="1060"/>
      <c r="DL8" s="1058" t="s">
        <v>578</v>
      </c>
      <c r="DM8" s="1059"/>
      <c r="DN8" s="1059"/>
      <c r="DO8" s="1059"/>
      <c r="DP8" s="1060"/>
      <c r="DQ8" s="1058" t="s">
        <v>578</v>
      </c>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38</v>
      </c>
      <c r="R9" s="1113"/>
      <c r="S9" s="1113"/>
      <c r="T9" s="1113"/>
      <c r="U9" s="1113"/>
      <c r="V9" s="1113">
        <v>38</v>
      </c>
      <c r="W9" s="1113"/>
      <c r="X9" s="1113"/>
      <c r="Y9" s="1113"/>
      <c r="Z9" s="1113"/>
      <c r="AA9" s="1113">
        <v>0</v>
      </c>
      <c r="AB9" s="1113"/>
      <c r="AC9" s="1113"/>
      <c r="AD9" s="1113"/>
      <c r="AE9" s="1114"/>
      <c r="AF9" s="1088" t="s">
        <v>130</v>
      </c>
      <c r="AG9" s="1089"/>
      <c r="AH9" s="1089"/>
      <c r="AI9" s="1089"/>
      <c r="AJ9" s="1090"/>
      <c r="AK9" s="1155">
        <v>13</v>
      </c>
      <c r="AL9" s="1156"/>
      <c r="AM9" s="1156"/>
      <c r="AN9" s="1156"/>
      <c r="AO9" s="1156"/>
      <c r="AP9" s="1156" t="s">
        <v>567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-10</v>
      </c>
      <c r="CI9" s="1059"/>
      <c r="CJ9" s="1059"/>
      <c r="CK9" s="1059"/>
      <c r="CL9" s="1060"/>
      <c r="CM9" s="1058">
        <v>474</v>
      </c>
      <c r="CN9" s="1059"/>
      <c r="CO9" s="1059"/>
      <c r="CP9" s="1059"/>
      <c r="CQ9" s="1060"/>
      <c r="CR9" s="1058">
        <v>20</v>
      </c>
      <c r="CS9" s="1059"/>
      <c r="CT9" s="1059"/>
      <c r="CU9" s="1059"/>
      <c r="CV9" s="1060"/>
      <c r="CW9" s="1058">
        <v>105</v>
      </c>
      <c r="CX9" s="1059"/>
      <c r="CY9" s="1059"/>
      <c r="CZ9" s="1059"/>
      <c r="DA9" s="1060"/>
      <c r="DB9" s="1058" t="s">
        <v>578</v>
      </c>
      <c r="DC9" s="1059"/>
      <c r="DD9" s="1059"/>
      <c r="DE9" s="1059"/>
      <c r="DF9" s="1060"/>
      <c r="DG9" s="1058" t="s">
        <v>578</v>
      </c>
      <c r="DH9" s="1059"/>
      <c r="DI9" s="1059"/>
      <c r="DJ9" s="1059"/>
      <c r="DK9" s="1060"/>
      <c r="DL9" s="1058" t="s">
        <v>578</v>
      </c>
      <c r="DM9" s="1059"/>
      <c r="DN9" s="1059"/>
      <c r="DO9" s="1059"/>
      <c r="DP9" s="1060"/>
      <c r="DQ9" s="1058" t="s">
        <v>580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576</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74</v>
      </c>
      <c r="CN10" s="1059"/>
      <c r="CO10" s="1059"/>
      <c r="CP10" s="1059"/>
      <c r="CQ10" s="1060"/>
      <c r="CR10" s="1058">
        <v>13</v>
      </c>
      <c r="CS10" s="1059"/>
      <c r="CT10" s="1059"/>
      <c r="CU10" s="1059"/>
      <c r="CV10" s="1060"/>
      <c r="CW10" s="1058">
        <v>61</v>
      </c>
      <c r="CX10" s="1059"/>
      <c r="CY10" s="1059"/>
      <c r="CZ10" s="1059"/>
      <c r="DA10" s="1060"/>
      <c r="DB10" s="1058" t="s">
        <v>578</v>
      </c>
      <c r="DC10" s="1059"/>
      <c r="DD10" s="1059"/>
      <c r="DE10" s="1059"/>
      <c r="DF10" s="1060"/>
      <c r="DG10" s="1058" t="s">
        <v>578</v>
      </c>
      <c r="DH10" s="1059"/>
      <c r="DI10" s="1059"/>
      <c r="DJ10" s="1059"/>
      <c r="DK10" s="1060"/>
      <c r="DL10" s="1058" t="s">
        <v>581</v>
      </c>
      <c r="DM10" s="1059"/>
      <c r="DN10" s="1059"/>
      <c r="DO10" s="1059"/>
      <c r="DP10" s="1060"/>
      <c r="DQ10" s="1058" t="s">
        <v>580</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577</v>
      </c>
      <c r="BT11" s="1084"/>
      <c r="BU11" s="1084"/>
      <c r="BV11" s="1084"/>
      <c r="BW11" s="1084"/>
      <c r="BX11" s="1084"/>
      <c r="BY11" s="1084"/>
      <c r="BZ11" s="1084"/>
      <c r="CA11" s="1084"/>
      <c r="CB11" s="1084"/>
      <c r="CC11" s="1084"/>
      <c r="CD11" s="1084"/>
      <c r="CE11" s="1084"/>
      <c r="CF11" s="1084"/>
      <c r="CG11" s="1085"/>
      <c r="CH11" s="1058">
        <v>5</v>
      </c>
      <c r="CI11" s="1059"/>
      <c r="CJ11" s="1059"/>
      <c r="CK11" s="1059"/>
      <c r="CL11" s="1060"/>
      <c r="CM11" s="1058">
        <v>1768</v>
      </c>
      <c r="CN11" s="1059"/>
      <c r="CO11" s="1059"/>
      <c r="CP11" s="1059"/>
      <c r="CQ11" s="1060"/>
      <c r="CR11" s="1058">
        <v>500</v>
      </c>
      <c r="CS11" s="1059"/>
      <c r="CT11" s="1059"/>
      <c r="CU11" s="1059"/>
      <c r="CV11" s="1060"/>
      <c r="CW11" s="1058">
        <v>0</v>
      </c>
      <c r="CX11" s="1059"/>
      <c r="CY11" s="1059"/>
      <c r="CZ11" s="1059"/>
      <c r="DA11" s="1060"/>
      <c r="DB11" s="1058" t="s">
        <v>578</v>
      </c>
      <c r="DC11" s="1059"/>
      <c r="DD11" s="1059"/>
      <c r="DE11" s="1059"/>
      <c r="DF11" s="1060"/>
      <c r="DG11" s="1058" t="s">
        <v>580</v>
      </c>
      <c r="DH11" s="1059"/>
      <c r="DI11" s="1059"/>
      <c r="DJ11" s="1059"/>
      <c r="DK11" s="1060"/>
      <c r="DL11" s="1058" t="s">
        <v>582</v>
      </c>
      <c r="DM11" s="1059"/>
      <c r="DN11" s="1059"/>
      <c r="DO11" s="1059"/>
      <c r="DP11" s="1060"/>
      <c r="DQ11" s="1058" t="s">
        <v>582</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40454</v>
      </c>
      <c r="R23" s="1138"/>
      <c r="S23" s="1138"/>
      <c r="T23" s="1138"/>
      <c r="U23" s="1138"/>
      <c r="V23" s="1138">
        <v>40379</v>
      </c>
      <c r="W23" s="1138"/>
      <c r="X23" s="1138"/>
      <c r="Y23" s="1138"/>
      <c r="Z23" s="1138"/>
      <c r="AA23" s="1138">
        <v>74</v>
      </c>
      <c r="AB23" s="1138"/>
      <c r="AC23" s="1138"/>
      <c r="AD23" s="1138"/>
      <c r="AE23" s="1139"/>
      <c r="AF23" s="1140">
        <v>68</v>
      </c>
      <c r="AG23" s="1138"/>
      <c r="AH23" s="1138"/>
      <c r="AI23" s="1138"/>
      <c r="AJ23" s="1141"/>
      <c r="AK23" s="1142"/>
      <c r="AL23" s="1143"/>
      <c r="AM23" s="1143"/>
      <c r="AN23" s="1143"/>
      <c r="AO23" s="1143"/>
      <c r="AP23" s="1138">
        <v>36821</v>
      </c>
      <c r="AQ23" s="1138"/>
      <c r="AR23" s="1138"/>
      <c r="AS23" s="1138"/>
      <c r="AT23" s="1138"/>
      <c r="AU23" s="1144"/>
      <c r="AV23" s="1144"/>
      <c r="AW23" s="1144"/>
      <c r="AX23" s="1144"/>
      <c r="AY23" s="1145"/>
      <c r="AZ23" s="1134" t="s">
        <v>130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9601</v>
      </c>
      <c r="R28" s="1123"/>
      <c r="S28" s="1123"/>
      <c r="T28" s="1123"/>
      <c r="U28" s="1123"/>
      <c r="V28" s="1123">
        <v>9396</v>
      </c>
      <c r="W28" s="1123"/>
      <c r="X28" s="1123"/>
      <c r="Y28" s="1123"/>
      <c r="Z28" s="1123"/>
      <c r="AA28" s="1123">
        <v>205</v>
      </c>
      <c r="AB28" s="1123"/>
      <c r="AC28" s="1123"/>
      <c r="AD28" s="1123"/>
      <c r="AE28" s="1124"/>
      <c r="AF28" s="1125">
        <v>205</v>
      </c>
      <c r="AG28" s="1123"/>
      <c r="AH28" s="1123"/>
      <c r="AI28" s="1123"/>
      <c r="AJ28" s="1126"/>
      <c r="AK28" s="1127">
        <v>881</v>
      </c>
      <c r="AL28" s="1115"/>
      <c r="AM28" s="1115"/>
      <c r="AN28" s="1115"/>
      <c r="AO28" s="1115"/>
      <c r="AP28" s="1115" t="s">
        <v>567</v>
      </c>
      <c r="AQ28" s="1115"/>
      <c r="AR28" s="1115"/>
      <c r="AS28" s="1115"/>
      <c r="AT28" s="1115"/>
      <c r="AU28" s="1115" t="s">
        <v>567</v>
      </c>
      <c r="AV28" s="1115"/>
      <c r="AW28" s="1115"/>
      <c r="AX28" s="1115"/>
      <c r="AY28" s="1115"/>
      <c r="AZ28" s="1116" t="s">
        <v>567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4996</v>
      </c>
      <c r="R29" s="1113"/>
      <c r="S29" s="1113"/>
      <c r="T29" s="1113"/>
      <c r="U29" s="1113"/>
      <c r="V29" s="1113">
        <v>4800</v>
      </c>
      <c r="W29" s="1113"/>
      <c r="X29" s="1113"/>
      <c r="Y29" s="1113"/>
      <c r="Z29" s="1113"/>
      <c r="AA29" s="1113">
        <v>195</v>
      </c>
      <c r="AB29" s="1113"/>
      <c r="AC29" s="1113"/>
      <c r="AD29" s="1113"/>
      <c r="AE29" s="1114"/>
      <c r="AF29" s="1088">
        <v>195</v>
      </c>
      <c r="AG29" s="1089"/>
      <c r="AH29" s="1089"/>
      <c r="AI29" s="1089"/>
      <c r="AJ29" s="1090"/>
      <c r="AK29" s="1049">
        <v>741</v>
      </c>
      <c r="AL29" s="1040"/>
      <c r="AM29" s="1040"/>
      <c r="AN29" s="1040"/>
      <c r="AO29" s="1040"/>
      <c r="AP29" s="1040" t="s">
        <v>567</v>
      </c>
      <c r="AQ29" s="1040"/>
      <c r="AR29" s="1040"/>
      <c r="AS29" s="1040"/>
      <c r="AT29" s="1040"/>
      <c r="AU29" s="1040" t="s">
        <v>567</v>
      </c>
      <c r="AV29" s="1040"/>
      <c r="AW29" s="1040"/>
      <c r="AX29" s="1040"/>
      <c r="AY29" s="1040"/>
      <c r="AZ29" s="1111" t="s">
        <v>567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1035</v>
      </c>
      <c r="R30" s="1113"/>
      <c r="S30" s="1113"/>
      <c r="T30" s="1113"/>
      <c r="U30" s="1113"/>
      <c r="V30" s="1113">
        <v>1033</v>
      </c>
      <c r="W30" s="1113"/>
      <c r="X30" s="1113"/>
      <c r="Y30" s="1113"/>
      <c r="Z30" s="1113"/>
      <c r="AA30" s="1113">
        <v>2</v>
      </c>
      <c r="AB30" s="1113"/>
      <c r="AC30" s="1113"/>
      <c r="AD30" s="1113"/>
      <c r="AE30" s="1114"/>
      <c r="AF30" s="1088">
        <v>2</v>
      </c>
      <c r="AG30" s="1089"/>
      <c r="AH30" s="1089"/>
      <c r="AI30" s="1089"/>
      <c r="AJ30" s="1090"/>
      <c r="AK30" s="1049">
        <v>224</v>
      </c>
      <c r="AL30" s="1040"/>
      <c r="AM30" s="1040"/>
      <c r="AN30" s="1040"/>
      <c r="AO30" s="1040"/>
      <c r="AP30" s="1040" t="s">
        <v>567</v>
      </c>
      <c r="AQ30" s="1040"/>
      <c r="AR30" s="1040"/>
      <c r="AS30" s="1040"/>
      <c r="AT30" s="1040"/>
      <c r="AU30" s="1040" t="s">
        <v>567</v>
      </c>
      <c r="AV30" s="1040"/>
      <c r="AW30" s="1040"/>
      <c r="AX30" s="1040"/>
      <c r="AY30" s="1040"/>
      <c r="AZ30" s="1111" t="s">
        <v>567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6120</v>
      </c>
      <c r="R31" s="1113"/>
      <c r="S31" s="1113"/>
      <c r="T31" s="1113"/>
      <c r="U31" s="1113"/>
      <c r="V31" s="1113">
        <v>6130</v>
      </c>
      <c r="W31" s="1113"/>
      <c r="X31" s="1113"/>
      <c r="Y31" s="1113"/>
      <c r="Z31" s="1113"/>
      <c r="AA31" s="1113">
        <v>-9</v>
      </c>
      <c r="AB31" s="1113"/>
      <c r="AC31" s="1113"/>
      <c r="AD31" s="1113"/>
      <c r="AE31" s="1114"/>
      <c r="AF31" s="1088">
        <v>1687</v>
      </c>
      <c r="AG31" s="1089"/>
      <c r="AH31" s="1089"/>
      <c r="AI31" s="1089"/>
      <c r="AJ31" s="1090"/>
      <c r="AK31" s="1049">
        <v>998</v>
      </c>
      <c r="AL31" s="1040"/>
      <c r="AM31" s="1040"/>
      <c r="AN31" s="1040"/>
      <c r="AO31" s="1040"/>
      <c r="AP31" s="1040">
        <v>5134</v>
      </c>
      <c r="AQ31" s="1040"/>
      <c r="AR31" s="1040"/>
      <c r="AS31" s="1040"/>
      <c r="AT31" s="1040"/>
      <c r="AU31" s="1040">
        <v>3385</v>
      </c>
      <c r="AV31" s="1040"/>
      <c r="AW31" s="1040"/>
      <c r="AX31" s="1040"/>
      <c r="AY31" s="1040"/>
      <c r="AZ31" s="1111" t="s">
        <v>567</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1873</v>
      </c>
      <c r="R32" s="1113"/>
      <c r="S32" s="1113"/>
      <c r="T32" s="1113"/>
      <c r="U32" s="1113"/>
      <c r="V32" s="1113">
        <v>2139</v>
      </c>
      <c r="W32" s="1113"/>
      <c r="X32" s="1113"/>
      <c r="Y32" s="1113"/>
      <c r="Z32" s="1113"/>
      <c r="AA32" s="1113">
        <v>-266</v>
      </c>
      <c r="AB32" s="1113"/>
      <c r="AC32" s="1113"/>
      <c r="AD32" s="1113"/>
      <c r="AE32" s="1114"/>
      <c r="AF32" s="1088">
        <v>1274</v>
      </c>
      <c r="AG32" s="1089"/>
      <c r="AH32" s="1089"/>
      <c r="AI32" s="1089"/>
      <c r="AJ32" s="1090"/>
      <c r="AK32" s="1049">
        <v>42</v>
      </c>
      <c r="AL32" s="1040"/>
      <c r="AM32" s="1040"/>
      <c r="AN32" s="1040"/>
      <c r="AO32" s="1040"/>
      <c r="AP32" s="1040">
        <v>7269</v>
      </c>
      <c r="AQ32" s="1040"/>
      <c r="AR32" s="1040"/>
      <c r="AS32" s="1040"/>
      <c r="AT32" s="1040"/>
      <c r="AU32" s="1040">
        <v>305</v>
      </c>
      <c r="AV32" s="1040"/>
      <c r="AW32" s="1040"/>
      <c r="AX32" s="1040"/>
      <c r="AY32" s="1040"/>
      <c r="AZ32" s="1111" t="s">
        <v>567</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3636</v>
      </c>
      <c r="R33" s="1113"/>
      <c r="S33" s="1113"/>
      <c r="T33" s="1113"/>
      <c r="U33" s="1113"/>
      <c r="V33" s="1113">
        <v>3220</v>
      </c>
      <c r="W33" s="1113"/>
      <c r="X33" s="1113"/>
      <c r="Y33" s="1113"/>
      <c r="Z33" s="1113"/>
      <c r="AA33" s="1113">
        <v>416</v>
      </c>
      <c r="AB33" s="1113"/>
      <c r="AC33" s="1113"/>
      <c r="AD33" s="1113"/>
      <c r="AE33" s="1114"/>
      <c r="AF33" s="1088">
        <v>2677</v>
      </c>
      <c r="AG33" s="1089"/>
      <c r="AH33" s="1089"/>
      <c r="AI33" s="1089"/>
      <c r="AJ33" s="1090"/>
      <c r="AK33" s="1049">
        <v>927</v>
      </c>
      <c r="AL33" s="1040"/>
      <c r="AM33" s="1040"/>
      <c r="AN33" s="1040"/>
      <c r="AO33" s="1040"/>
      <c r="AP33" s="1040">
        <v>9642</v>
      </c>
      <c r="AQ33" s="1040"/>
      <c r="AR33" s="1040"/>
      <c r="AS33" s="1040"/>
      <c r="AT33" s="1040"/>
      <c r="AU33" s="1040">
        <v>5892</v>
      </c>
      <c r="AV33" s="1040"/>
      <c r="AW33" s="1040"/>
      <c r="AX33" s="1040"/>
      <c r="AY33" s="1040"/>
      <c r="AZ33" s="1111" t="s">
        <v>567</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46</v>
      </c>
      <c r="R34" s="1113"/>
      <c r="S34" s="1113"/>
      <c r="T34" s="1113"/>
      <c r="U34" s="1113"/>
      <c r="V34" s="1113">
        <v>46</v>
      </c>
      <c r="W34" s="1113"/>
      <c r="X34" s="1113"/>
      <c r="Y34" s="1113"/>
      <c r="Z34" s="1113"/>
      <c r="AA34" s="1113">
        <v>0</v>
      </c>
      <c r="AB34" s="1113"/>
      <c r="AC34" s="1113"/>
      <c r="AD34" s="1113"/>
      <c r="AE34" s="1114"/>
      <c r="AF34" s="1088">
        <v>0</v>
      </c>
      <c r="AG34" s="1089"/>
      <c r="AH34" s="1089"/>
      <c r="AI34" s="1089"/>
      <c r="AJ34" s="1090"/>
      <c r="AK34" s="1049">
        <v>12</v>
      </c>
      <c r="AL34" s="1040"/>
      <c r="AM34" s="1040"/>
      <c r="AN34" s="1040"/>
      <c r="AO34" s="1040"/>
      <c r="AP34" s="1040">
        <v>7</v>
      </c>
      <c r="AQ34" s="1040"/>
      <c r="AR34" s="1040"/>
      <c r="AS34" s="1040"/>
      <c r="AT34" s="1040"/>
      <c r="AU34" s="1040">
        <v>4</v>
      </c>
      <c r="AV34" s="1040"/>
      <c r="AW34" s="1040"/>
      <c r="AX34" s="1040"/>
      <c r="AY34" s="1040"/>
      <c r="AZ34" s="1111" t="s">
        <v>567</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6041</v>
      </c>
      <c r="AG63" s="1028"/>
      <c r="AH63" s="1028"/>
      <c r="AI63" s="1028"/>
      <c r="AJ63" s="1099"/>
      <c r="AK63" s="1100"/>
      <c r="AL63" s="1032"/>
      <c r="AM63" s="1032"/>
      <c r="AN63" s="1032"/>
      <c r="AO63" s="1032"/>
      <c r="AP63" s="1028">
        <v>22053</v>
      </c>
      <c r="AQ63" s="1028"/>
      <c r="AR63" s="1028"/>
      <c r="AS63" s="1028"/>
      <c r="AT63" s="1028"/>
      <c r="AU63" s="1028">
        <v>9586</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390</v>
      </c>
      <c r="AG66" s="1077"/>
      <c r="AH66" s="1077"/>
      <c r="AI66" s="1077"/>
      <c r="AJ66" s="1078"/>
      <c r="AK66" s="1070" t="s">
        <v>391</v>
      </c>
      <c r="AL66" s="1065"/>
      <c r="AM66" s="1065"/>
      <c r="AN66" s="1065"/>
      <c r="AO66" s="1066"/>
      <c r="AP66" s="1070" t="s">
        <v>413</v>
      </c>
      <c r="AQ66" s="1071"/>
      <c r="AR66" s="1071"/>
      <c r="AS66" s="1071"/>
      <c r="AT66" s="1072"/>
      <c r="AU66" s="1070" t="s">
        <v>414</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568</v>
      </c>
      <c r="C68" s="1055"/>
      <c r="D68" s="1055"/>
      <c r="E68" s="1055"/>
      <c r="F68" s="1055"/>
      <c r="G68" s="1055"/>
      <c r="H68" s="1055"/>
      <c r="I68" s="1055"/>
      <c r="J68" s="1055"/>
      <c r="K68" s="1055"/>
      <c r="L68" s="1055"/>
      <c r="M68" s="1055"/>
      <c r="N68" s="1055"/>
      <c r="O68" s="1055"/>
      <c r="P68" s="1056"/>
      <c r="Q68" s="1057">
        <v>34</v>
      </c>
      <c r="R68" s="1051"/>
      <c r="S68" s="1051"/>
      <c r="T68" s="1051"/>
      <c r="U68" s="1051"/>
      <c r="V68" s="1051">
        <v>30</v>
      </c>
      <c r="W68" s="1051"/>
      <c r="X68" s="1051"/>
      <c r="Y68" s="1051"/>
      <c r="Z68" s="1051"/>
      <c r="AA68" s="1051">
        <v>3</v>
      </c>
      <c r="AB68" s="1051"/>
      <c r="AC68" s="1051"/>
      <c r="AD68" s="1051"/>
      <c r="AE68" s="1051"/>
      <c r="AF68" s="1051">
        <v>3</v>
      </c>
      <c r="AG68" s="1051"/>
      <c r="AH68" s="1051"/>
      <c r="AI68" s="1051"/>
      <c r="AJ68" s="1051"/>
      <c r="AK68" s="1051" t="s">
        <v>567</v>
      </c>
      <c r="AL68" s="1051"/>
      <c r="AM68" s="1051"/>
      <c r="AN68" s="1051"/>
      <c r="AO68" s="1051"/>
      <c r="AP68" s="1051" t="s">
        <v>567</v>
      </c>
      <c r="AQ68" s="1051"/>
      <c r="AR68" s="1051"/>
      <c r="AS68" s="1051"/>
      <c r="AT68" s="1051"/>
      <c r="AU68" s="1051" t="s">
        <v>567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569</v>
      </c>
      <c r="C69" s="1044"/>
      <c r="D69" s="1044"/>
      <c r="E69" s="1044"/>
      <c r="F69" s="1044"/>
      <c r="G69" s="1044"/>
      <c r="H69" s="1044"/>
      <c r="I69" s="1044"/>
      <c r="J69" s="1044"/>
      <c r="K69" s="1044"/>
      <c r="L69" s="1044"/>
      <c r="M69" s="1044"/>
      <c r="N69" s="1044"/>
      <c r="O69" s="1044"/>
      <c r="P69" s="1045"/>
      <c r="Q69" s="1046">
        <v>80</v>
      </c>
      <c r="R69" s="1040"/>
      <c r="S69" s="1040"/>
      <c r="T69" s="1040"/>
      <c r="U69" s="1040"/>
      <c r="V69" s="1040">
        <v>56</v>
      </c>
      <c r="W69" s="1040"/>
      <c r="X69" s="1040"/>
      <c r="Y69" s="1040"/>
      <c r="Z69" s="1040"/>
      <c r="AA69" s="1040">
        <v>24</v>
      </c>
      <c r="AB69" s="1040"/>
      <c r="AC69" s="1040"/>
      <c r="AD69" s="1040"/>
      <c r="AE69" s="1040"/>
      <c r="AF69" s="1040">
        <v>24</v>
      </c>
      <c r="AG69" s="1040"/>
      <c r="AH69" s="1040"/>
      <c r="AI69" s="1040"/>
      <c r="AJ69" s="1040"/>
      <c r="AK69" s="1040" t="s">
        <v>567</v>
      </c>
      <c r="AL69" s="1040"/>
      <c r="AM69" s="1040"/>
      <c r="AN69" s="1040"/>
      <c r="AO69" s="1040"/>
      <c r="AP69" s="1040" t="s">
        <v>567</v>
      </c>
      <c r="AQ69" s="1040"/>
      <c r="AR69" s="1040"/>
      <c r="AS69" s="1040"/>
      <c r="AT69" s="1040"/>
      <c r="AU69" s="1040" t="s">
        <v>567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570</v>
      </c>
      <c r="C70" s="1044"/>
      <c r="D70" s="1044"/>
      <c r="E70" s="1044"/>
      <c r="F70" s="1044"/>
      <c r="G70" s="1044"/>
      <c r="H70" s="1044"/>
      <c r="I70" s="1044"/>
      <c r="J70" s="1044"/>
      <c r="K70" s="1044"/>
      <c r="L70" s="1044"/>
      <c r="M70" s="1044"/>
      <c r="N70" s="1044"/>
      <c r="O70" s="1044"/>
      <c r="P70" s="1045"/>
      <c r="Q70" s="1046">
        <v>1568</v>
      </c>
      <c r="R70" s="1040"/>
      <c r="S70" s="1040"/>
      <c r="T70" s="1040"/>
      <c r="U70" s="1040"/>
      <c r="V70" s="1040">
        <v>261</v>
      </c>
      <c r="W70" s="1040"/>
      <c r="X70" s="1040"/>
      <c r="Y70" s="1040"/>
      <c r="Z70" s="1040"/>
      <c r="AA70" s="1040">
        <v>1306</v>
      </c>
      <c r="AB70" s="1040"/>
      <c r="AC70" s="1040"/>
      <c r="AD70" s="1040"/>
      <c r="AE70" s="1040"/>
      <c r="AF70" s="1040">
        <v>1306</v>
      </c>
      <c r="AG70" s="1040"/>
      <c r="AH70" s="1040"/>
      <c r="AI70" s="1040"/>
      <c r="AJ70" s="1040"/>
      <c r="AK70" s="1040" t="s">
        <v>567</v>
      </c>
      <c r="AL70" s="1040"/>
      <c r="AM70" s="1040"/>
      <c r="AN70" s="1040"/>
      <c r="AO70" s="1040"/>
      <c r="AP70" s="1040" t="s">
        <v>567</v>
      </c>
      <c r="AQ70" s="1040"/>
      <c r="AR70" s="1040"/>
      <c r="AS70" s="1040"/>
      <c r="AT70" s="1040"/>
      <c r="AU70" s="1040" t="s">
        <v>567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571</v>
      </c>
      <c r="C71" s="1044"/>
      <c r="D71" s="1044"/>
      <c r="E71" s="1044"/>
      <c r="F71" s="1044"/>
      <c r="G71" s="1044"/>
      <c r="H71" s="1044"/>
      <c r="I71" s="1044"/>
      <c r="J71" s="1044"/>
      <c r="K71" s="1044"/>
      <c r="L71" s="1044"/>
      <c r="M71" s="1044"/>
      <c r="N71" s="1044"/>
      <c r="O71" s="1044"/>
      <c r="P71" s="1045"/>
      <c r="Q71" s="1046">
        <v>105</v>
      </c>
      <c r="R71" s="1040"/>
      <c r="S71" s="1040"/>
      <c r="T71" s="1040"/>
      <c r="U71" s="1040"/>
      <c r="V71" s="1040">
        <v>103</v>
      </c>
      <c r="W71" s="1040"/>
      <c r="X71" s="1040"/>
      <c r="Y71" s="1040"/>
      <c r="Z71" s="1040"/>
      <c r="AA71" s="1040">
        <v>2</v>
      </c>
      <c r="AB71" s="1040"/>
      <c r="AC71" s="1040"/>
      <c r="AD71" s="1040"/>
      <c r="AE71" s="1040"/>
      <c r="AF71" s="1040">
        <v>2</v>
      </c>
      <c r="AG71" s="1040"/>
      <c r="AH71" s="1040"/>
      <c r="AI71" s="1040"/>
      <c r="AJ71" s="1040"/>
      <c r="AK71" s="1040" t="s">
        <v>572</v>
      </c>
      <c r="AL71" s="1040"/>
      <c r="AM71" s="1040"/>
      <c r="AN71" s="1040"/>
      <c r="AO71" s="1040"/>
      <c r="AP71" s="1040" t="s">
        <v>567</v>
      </c>
      <c r="AQ71" s="1040"/>
      <c r="AR71" s="1040"/>
      <c r="AS71" s="1040"/>
      <c r="AT71" s="1040"/>
      <c r="AU71" s="1040" t="s">
        <v>567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1336</v>
      </c>
      <c r="AG88" s="1028"/>
      <c r="AH88" s="1028"/>
      <c r="AI88" s="1028"/>
      <c r="AJ88" s="1028"/>
      <c r="AK88" s="1032"/>
      <c r="AL88" s="1032"/>
      <c r="AM88" s="1032"/>
      <c r="AN88" s="1032"/>
      <c r="AO88" s="1032"/>
      <c r="AP88" s="1028" t="s">
        <v>578</v>
      </c>
      <c r="AQ88" s="1028"/>
      <c r="AR88" s="1028"/>
      <c r="AS88" s="1028"/>
      <c r="AT88" s="1028"/>
      <c r="AU88" s="1028" t="s">
        <v>578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573</v>
      </c>
      <c r="CS102" s="1020"/>
      <c r="CT102" s="1020"/>
      <c r="CU102" s="1020"/>
      <c r="CV102" s="1021"/>
      <c r="CW102" s="1019">
        <v>247</v>
      </c>
      <c r="CX102" s="1020"/>
      <c r="CY102" s="1020"/>
      <c r="CZ102" s="1020"/>
      <c r="DA102" s="1021"/>
      <c r="DB102" s="1019" t="s">
        <v>578</v>
      </c>
      <c r="DC102" s="1020"/>
      <c r="DD102" s="1020"/>
      <c r="DE102" s="1020"/>
      <c r="DF102" s="1021"/>
      <c r="DG102" s="1019" t="s">
        <v>578</v>
      </c>
      <c r="DH102" s="1020"/>
      <c r="DI102" s="1020"/>
      <c r="DJ102" s="1020"/>
      <c r="DK102" s="1021"/>
      <c r="DL102" s="1019">
        <v>55</v>
      </c>
      <c r="DM102" s="1020"/>
      <c r="DN102" s="1020"/>
      <c r="DO102" s="1020"/>
      <c r="DP102" s="1021"/>
      <c r="DQ102" s="1019">
        <v>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300</v>
      </c>
      <c r="AG109" s="963"/>
      <c r="AH109" s="963"/>
      <c r="AI109" s="963"/>
      <c r="AJ109" s="964"/>
      <c r="AK109" s="965" t="s">
        <v>299</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300</v>
      </c>
      <c r="BW109" s="963"/>
      <c r="BX109" s="963"/>
      <c r="BY109" s="963"/>
      <c r="BZ109" s="964"/>
      <c r="CA109" s="965" t="s">
        <v>299</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300</v>
      </c>
      <c r="DM109" s="963"/>
      <c r="DN109" s="963"/>
      <c r="DO109" s="963"/>
      <c r="DP109" s="964"/>
      <c r="DQ109" s="965" t="s">
        <v>299</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3686331</v>
      </c>
      <c r="AB110" s="956"/>
      <c r="AC110" s="956"/>
      <c r="AD110" s="956"/>
      <c r="AE110" s="957"/>
      <c r="AF110" s="958">
        <v>3554208</v>
      </c>
      <c r="AG110" s="956"/>
      <c r="AH110" s="956"/>
      <c r="AI110" s="956"/>
      <c r="AJ110" s="957"/>
      <c r="AK110" s="958">
        <v>3487628</v>
      </c>
      <c r="AL110" s="956"/>
      <c r="AM110" s="956"/>
      <c r="AN110" s="956"/>
      <c r="AO110" s="957"/>
      <c r="AP110" s="959">
        <v>18.100000000000001</v>
      </c>
      <c r="AQ110" s="960"/>
      <c r="AR110" s="960"/>
      <c r="AS110" s="960"/>
      <c r="AT110" s="961"/>
      <c r="AU110" s="995" t="s">
        <v>66</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38505403</v>
      </c>
      <c r="BR110" s="903"/>
      <c r="BS110" s="903"/>
      <c r="BT110" s="903"/>
      <c r="BU110" s="903"/>
      <c r="BV110" s="903">
        <v>37601126</v>
      </c>
      <c r="BW110" s="903"/>
      <c r="BX110" s="903"/>
      <c r="BY110" s="903"/>
      <c r="BZ110" s="903"/>
      <c r="CA110" s="903">
        <v>36821003</v>
      </c>
      <c r="CB110" s="903"/>
      <c r="CC110" s="903"/>
      <c r="CD110" s="903"/>
      <c r="CE110" s="903"/>
      <c r="CF110" s="927">
        <v>191.4</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431</v>
      </c>
      <c r="DM110" s="903"/>
      <c r="DN110" s="903"/>
      <c r="DO110" s="903"/>
      <c r="DP110" s="903"/>
      <c r="DQ110" s="903" t="s">
        <v>431</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431</v>
      </c>
      <c r="AG111" s="984"/>
      <c r="AH111" s="984"/>
      <c r="AI111" s="984"/>
      <c r="AJ111" s="985"/>
      <c r="AK111" s="986" t="s">
        <v>431</v>
      </c>
      <c r="AL111" s="984"/>
      <c r="AM111" s="984"/>
      <c r="AN111" s="984"/>
      <c r="AO111" s="985"/>
      <c r="AP111" s="987" t="s">
        <v>130</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1443509</v>
      </c>
      <c r="BR111" s="875"/>
      <c r="BS111" s="875"/>
      <c r="BT111" s="875"/>
      <c r="BU111" s="875"/>
      <c r="BV111" s="875">
        <v>1888573</v>
      </c>
      <c r="BW111" s="875"/>
      <c r="BX111" s="875"/>
      <c r="BY111" s="875"/>
      <c r="BZ111" s="875"/>
      <c r="CA111" s="875">
        <v>1959522</v>
      </c>
      <c r="CB111" s="875"/>
      <c r="CC111" s="875"/>
      <c r="CD111" s="875"/>
      <c r="CE111" s="875"/>
      <c r="CF111" s="936">
        <v>10.199999999999999</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431</v>
      </c>
      <c r="DM111" s="875"/>
      <c r="DN111" s="875"/>
      <c r="DO111" s="875"/>
      <c r="DP111" s="875"/>
      <c r="DQ111" s="875" t="s">
        <v>431</v>
      </c>
      <c r="DR111" s="875"/>
      <c r="DS111" s="875"/>
      <c r="DT111" s="875"/>
      <c r="DU111" s="875"/>
      <c r="DV111" s="852" t="s">
        <v>431</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50000</v>
      </c>
      <c r="AB112" s="838"/>
      <c r="AC112" s="838"/>
      <c r="AD112" s="838"/>
      <c r="AE112" s="839"/>
      <c r="AF112" s="840">
        <v>33333</v>
      </c>
      <c r="AG112" s="838"/>
      <c r="AH112" s="838"/>
      <c r="AI112" s="838"/>
      <c r="AJ112" s="839"/>
      <c r="AK112" s="840">
        <v>16667</v>
      </c>
      <c r="AL112" s="838"/>
      <c r="AM112" s="838"/>
      <c r="AN112" s="838"/>
      <c r="AO112" s="839"/>
      <c r="AP112" s="885">
        <v>0.1</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10498611</v>
      </c>
      <c r="BR112" s="875"/>
      <c r="BS112" s="875"/>
      <c r="BT112" s="875"/>
      <c r="BU112" s="875"/>
      <c r="BV112" s="875">
        <v>9966829</v>
      </c>
      <c r="BW112" s="875"/>
      <c r="BX112" s="875"/>
      <c r="BY112" s="875"/>
      <c r="BZ112" s="875"/>
      <c r="CA112" s="875">
        <v>9585579</v>
      </c>
      <c r="CB112" s="875"/>
      <c r="CC112" s="875"/>
      <c r="CD112" s="875"/>
      <c r="CE112" s="875"/>
      <c r="CF112" s="936">
        <v>49.8</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431</v>
      </c>
      <c r="DM112" s="875"/>
      <c r="DN112" s="875"/>
      <c r="DO112" s="875"/>
      <c r="DP112" s="875"/>
      <c r="DQ112" s="875" t="s">
        <v>431</v>
      </c>
      <c r="DR112" s="875"/>
      <c r="DS112" s="875"/>
      <c r="DT112" s="875"/>
      <c r="DU112" s="875"/>
      <c r="DV112" s="852" t="s">
        <v>431</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1059794</v>
      </c>
      <c r="AB113" s="984"/>
      <c r="AC113" s="984"/>
      <c r="AD113" s="984"/>
      <c r="AE113" s="985"/>
      <c r="AF113" s="986">
        <v>1031815</v>
      </c>
      <c r="AG113" s="984"/>
      <c r="AH113" s="984"/>
      <c r="AI113" s="984"/>
      <c r="AJ113" s="985"/>
      <c r="AK113" s="986">
        <v>980547</v>
      </c>
      <c r="AL113" s="984"/>
      <c r="AM113" s="984"/>
      <c r="AN113" s="984"/>
      <c r="AO113" s="985"/>
      <c r="AP113" s="987">
        <v>5.0999999999999996</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t="s">
        <v>441</v>
      </c>
      <c r="BR113" s="875"/>
      <c r="BS113" s="875"/>
      <c r="BT113" s="875"/>
      <c r="BU113" s="875"/>
      <c r="BV113" s="875" t="s">
        <v>431</v>
      </c>
      <c r="BW113" s="875"/>
      <c r="BX113" s="875"/>
      <c r="BY113" s="875"/>
      <c r="BZ113" s="875"/>
      <c r="CA113" s="875" t="s">
        <v>431</v>
      </c>
      <c r="CB113" s="875"/>
      <c r="CC113" s="875"/>
      <c r="CD113" s="875"/>
      <c r="CE113" s="875"/>
      <c r="CF113" s="936" t="s">
        <v>431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431</v>
      </c>
      <c r="DM113" s="838"/>
      <c r="DN113" s="838"/>
      <c r="DO113" s="838"/>
      <c r="DP113" s="839"/>
      <c r="DQ113" s="840" t="s">
        <v>441</v>
      </c>
      <c r="DR113" s="838"/>
      <c r="DS113" s="838"/>
      <c r="DT113" s="838"/>
      <c r="DU113" s="839"/>
      <c r="DV113" s="885" t="s">
        <v>431</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11733</v>
      </c>
      <c r="AB114" s="838"/>
      <c r="AC114" s="838"/>
      <c r="AD114" s="838"/>
      <c r="AE114" s="839"/>
      <c r="AF114" s="840">
        <v>45075</v>
      </c>
      <c r="AG114" s="838"/>
      <c r="AH114" s="838"/>
      <c r="AI114" s="838"/>
      <c r="AJ114" s="839"/>
      <c r="AK114" s="840">
        <v>43309</v>
      </c>
      <c r="AL114" s="838"/>
      <c r="AM114" s="838"/>
      <c r="AN114" s="838"/>
      <c r="AO114" s="839"/>
      <c r="AP114" s="885">
        <v>0.2</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5400594</v>
      </c>
      <c r="BR114" s="875"/>
      <c r="BS114" s="875"/>
      <c r="BT114" s="875"/>
      <c r="BU114" s="875"/>
      <c r="BV114" s="875">
        <v>5336419</v>
      </c>
      <c r="BW114" s="875"/>
      <c r="BX114" s="875"/>
      <c r="BY114" s="875"/>
      <c r="BZ114" s="875"/>
      <c r="CA114" s="875">
        <v>5221235</v>
      </c>
      <c r="CB114" s="875"/>
      <c r="CC114" s="875"/>
      <c r="CD114" s="875"/>
      <c r="CE114" s="875"/>
      <c r="CF114" s="936">
        <v>27.1</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v>18135</v>
      </c>
      <c r="DH114" s="838"/>
      <c r="DI114" s="838"/>
      <c r="DJ114" s="838"/>
      <c r="DK114" s="839"/>
      <c r="DL114" s="840">
        <v>15246</v>
      </c>
      <c r="DM114" s="838"/>
      <c r="DN114" s="838"/>
      <c r="DO114" s="838"/>
      <c r="DP114" s="839"/>
      <c r="DQ114" s="840">
        <v>12305</v>
      </c>
      <c r="DR114" s="838"/>
      <c r="DS114" s="838"/>
      <c r="DT114" s="838"/>
      <c r="DU114" s="839"/>
      <c r="DV114" s="885">
        <v>0.1</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177579</v>
      </c>
      <c r="AB115" s="984"/>
      <c r="AC115" s="984"/>
      <c r="AD115" s="984"/>
      <c r="AE115" s="985"/>
      <c r="AF115" s="986">
        <v>235634</v>
      </c>
      <c r="AG115" s="984"/>
      <c r="AH115" s="984"/>
      <c r="AI115" s="984"/>
      <c r="AJ115" s="985"/>
      <c r="AK115" s="986">
        <v>219206</v>
      </c>
      <c r="AL115" s="984"/>
      <c r="AM115" s="984"/>
      <c r="AN115" s="984"/>
      <c r="AO115" s="985"/>
      <c r="AP115" s="987">
        <v>1.1000000000000001</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32665</v>
      </c>
      <c r="BR115" s="875"/>
      <c r="BS115" s="875"/>
      <c r="BT115" s="875"/>
      <c r="BU115" s="875"/>
      <c r="BV115" s="875">
        <v>28215</v>
      </c>
      <c r="BW115" s="875"/>
      <c r="BX115" s="875"/>
      <c r="BY115" s="875"/>
      <c r="BZ115" s="875"/>
      <c r="CA115" s="875">
        <v>15740</v>
      </c>
      <c r="CB115" s="875"/>
      <c r="CC115" s="875"/>
      <c r="CD115" s="875"/>
      <c r="CE115" s="875"/>
      <c r="CF115" s="936">
        <v>0.1</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t="s">
        <v>431</v>
      </c>
      <c r="DM115" s="838"/>
      <c r="DN115" s="838"/>
      <c r="DO115" s="838"/>
      <c r="DP115" s="839"/>
      <c r="DQ115" s="840" t="s">
        <v>431</v>
      </c>
      <c r="DR115" s="838"/>
      <c r="DS115" s="838"/>
      <c r="DT115" s="838"/>
      <c r="DU115" s="839"/>
      <c r="DV115" s="885" t="s">
        <v>441</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v>
      </c>
      <c r="AB116" s="838"/>
      <c r="AC116" s="838"/>
      <c r="AD116" s="838"/>
      <c r="AE116" s="839"/>
      <c r="AF116" s="840" t="s">
        <v>431</v>
      </c>
      <c r="AG116" s="838"/>
      <c r="AH116" s="838"/>
      <c r="AI116" s="838"/>
      <c r="AJ116" s="839"/>
      <c r="AK116" s="840" t="s">
        <v>441</v>
      </c>
      <c r="AL116" s="838"/>
      <c r="AM116" s="838"/>
      <c r="AN116" s="838"/>
      <c r="AO116" s="839"/>
      <c r="AP116" s="885" t="s">
        <v>441</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441</v>
      </c>
      <c r="BW116" s="875"/>
      <c r="BX116" s="875"/>
      <c r="BY116" s="875"/>
      <c r="BZ116" s="875"/>
      <c r="CA116" s="875" t="s">
        <v>441</v>
      </c>
      <c r="CB116" s="875"/>
      <c r="CC116" s="875"/>
      <c r="CD116" s="875"/>
      <c r="CE116" s="875"/>
      <c r="CF116" s="936" t="s">
        <v>431</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185937</v>
      </c>
      <c r="DH116" s="838"/>
      <c r="DI116" s="838"/>
      <c r="DJ116" s="838"/>
      <c r="DK116" s="839"/>
      <c r="DL116" s="840">
        <v>157030</v>
      </c>
      <c r="DM116" s="838"/>
      <c r="DN116" s="838"/>
      <c r="DO116" s="838"/>
      <c r="DP116" s="839"/>
      <c r="DQ116" s="840">
        <v>129292</v>
      </c>
      <c r="DR116" s="838"/>
      <c r="DS116" s="838"/>
      <c r="DT116" s="838"/>
      <c r="DU116" s="839"/>
      <c r="DV116" s="885">
        <v>0.7</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4985460</v>
      </c>
      <c r="AB117" s="970"/>
      <c r="AC117" s="970"/>
      <c r="AD117" s="970"/>
      <c r="AE117" s="971"/>
      <c r="AF117" s="972">
        <v>4900065</v>
      </c>
      <c r="AG117" s="970"/>
      <c r="AH117" s="970"/>
      <c r="AI117" s="970"/>
      <c r="AJ117" s="971"/>
      <c r="AK117" s="972">
        <v>4747357</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130</v>
      </c>
      <c r="BR117" s="875"/>
      <c r="BS117" s="875"/>
      <c r="BT117" s="875"/>
      <c r="BU117" s="875"/>
      <c r="BV117" s="875" t="s">
        <v>407</v>
      </c>
      <c r="BW117" s="875"/>
      <c r="BX117" s="875"/>
      <c r="BY117" s="875"/>
      <c r="BZ117" s="875"/>
      <c r="CA117" s="875" t="s">
        <v>130</v>
      </c>
      <c r="CB117" s="875"/>
      <c r="CC117" s="875"/>
      <c r="CD117" s="875"/>
      <c r="CE117" s="875"/>
      <c r="CF117" s="936" t="s">
        <v>130</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130</v>
      </c>
      <c r="DH117" s="838"/>
      <c r="DI117" s="838"/>
      <c r="DJ117" s="838"/>
      <c r="DK117" s="839"/>
      <c r="DL117" s="840" t="s">
        <v>130</v>
      </c>
      <c r="DM117" s="838"/>
      <c r="DN117" s="838"/>
      <c r="DO117" s="838"/>
      <c r="DP117" s="839"/>
      <c r="DQ117" s="840" t="s">
        <v>130</v>
      </c>
      <c r="DR117" s="838"/>
      <c r="DS117" s="838"/>
      <c r="DT117" s="838"/>
      <c r="DU117" s="839"/>
      <c r="DV117" s="885" t="s">
        <v>130</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300</v>
      </c>
      <c r="AG118" s="963"/>
      <c r="AH118" s="963"/>
      <c r="AI118" s="963"/>
      <c r="AJ118" s="964"/>
      <c r="AK118" s="965" t="s">
        <v>299</v>
      </c>
      <c r="AL118" s="963"/>
      <c r="AM118" s="963"/>
      <c r="AN118" s="963"/>
      <c r="AO118" s="964"/>
      <c r="AP118" s="966" t="s">
        <v>425</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130</v>
      </c>
      <c r="BR118" s="906"/>
      <c r="BS118" s="906"/>
      <c r="BT118" s="906"/>
      <c r="BU118" s="906"/>
      <c r="BV118" s="906" t="s">
        <v>130</v>
      </c>
      <c r="BW118" s="906"/>
      <c r="BX118" s="906"/>
      <c r="BY118" s="906"/>
      <c r="BZ118" s="906"/>
      <c r="CA118" s="906" t="s">
        <v>130</v>
      </c>
      <c r="CB118" s="906"/>
      <c r="CC118" s="906"/>
      <c r="CD118" s="906"/>
      <c r="CE118" s="906"/>
      <c r="CF118" s="936" t="s">
        <v>130</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130</v>
      </c>
      <c r="DH118" s="838"/>
      <c r="DI118" s="838"/>
      <c r="DJ118" s="838"/>
      <c r="DK118" s="839"/>
      <c r="DL118" s="840" t="s">
        <v>130</v>
      </c>
      <c r="DM118" s="838"/>
      <c r="DN118" s="838"/>
      <c r="DO118" s="838"/>
      <c r="DP118" s="839"/>
      <c r="DQ118" s="840" t="s">
        <v>457</v>
      </c>
      <c r="DR118" s="838"/>
      <c r="DS118" s="838"/>
      <c r="DT118" s="838"/>
      <c r="DU118" s="839"/>
      <c r="DV118" s="885" t="s">
        <v>130</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407</v>
      </c>
      <c r="AB119" s="956"/>
      <c r="AC119" s="956"/>
      <c r="AD119" s="956"/>
      <c r="AE119" s="957"/>
      <c r="AF119" s="958" t="s">
        <v>130</v>
      </c>
      <c r="AG119" s="956"/>
      <c r="AH119" s="956"/>
      <c r="AI119" s="956"/>
      <c r="AJ119" s="957"/>
      <c r="AK119" s="958" t="s">
        <v>130</v>
      </c>
      <c r="AL119" s="956"/>
      <c r="AM119" s="956"/>
      <c r="AN119" s="956"/>
      <c r="AO119" s="957"/>
      <c r="AP119" s="959" t="s">
        <v>407</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458</v>
      </c>
      <c r="BP119" s="939"/>
      <c r="BQ119" s="943">
        <v>55880782</v>
      </c>
      <c r="BR119" s="906"/>
      <c r="BS119" s="906"/>
      <c r="BT119" s="906"/>
      <c r="BU119" s="906"/>
      <c r="BV119" s="906">
        <v>54821162</v>
      </c>
      <c r="BW119" s="906"/>
      <c r="BX119" s="906"/>
      <c r="BY119" s="906"/>
      <c r="BZ119" s="906"/>
      <c r="CA119" s="906">
        <v>53603079</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1239437</v>
      </c>
      <c r="DH119" s="821"/>
      <c r="DI119" s="821"/>
      <c r="DJ119" s="821"/>
      <c r="DK119" s="822"/>
      <c r="DL119" s="823">
        <v>1716297</v>
      </c>
      <c r="DM119" s="821"/>
      <c r="DN119" s="821"/>
      <c r="DO119" s="821"/>
      <c r="DP119" s="822"/>
      <c r="DQ119" s="823">
        <v>1817925</v>
      </c>
      <c r="DR119" s="821"/>
      <c r="DS119" s="821"/>
      <c r="DT119" s="821"/>
      <c r="DU119" s="822"/>
      <c r="DV119" s="909">
        <v>9.4</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130</v>
      </c>
      <c r="AB120" s="838"/>
      <c r="AC120" s="838"/>
      <c r="AD120" s="838"/>
      <c r="AE120" s="839"/>
      <c r="AF120" s="840" t="s">
        <v>407</v>
      </c>
      <c r="AG120" s="838"/>
      <c r="AH120" s="838"/>
      <c r="AI120" s="838"/>
      <c r="AJ120" s="839"/>
      <c r="AK120" s="840" t="s">
        <v>130</v>
      </c>
      <c r="AL120" s="838"/>
      <c r="AM120" s="838"/>
      <c r="AN120" s="838"/>
      <c r="AO120" s="839"/>
      <c r="AP120" s="885" t="s">
        <v>407</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8337936</v>
      </c>
      <c r="BR120" s="903"/>
      <c r="BS120" s="903"/>
      <c r="BT120" s="903"/>
      <c r="BU120" s="903"/>
      <c r="BV120" s="903">
        <v>9250996</v>
      </c>
      <c r="BW120" s="903"/>
      <c r="BX120" s="903"/>
      <c r="BY120" s="903"/>
      <c r="BZ120" s="903"/>
      <c r="CA120" s="903">
        <v>10292289</v>
      </c>
      <c r="CB120" s="903"/>
      <c r="CC120" s="903"/>
      <c r="CD120" s="903"/>
      <c r="CE120" s="903"/>
      <c r="CF120" s="927">
        <v>53.5</v>
      </c>
      <c r="CG120" s="928"/>
      <c r="CH120" s="928"/>
      <c r="CI120" s="928"/>
      <c r="CJ120" s="928"/>
      <c r="CK120" s="929" t="s">
        <v>462</v>
      </c>
      <c r="CL120" s="913"/>
      <c r="CM120" s="913"/>
      <c r="CN120" s="913"/>
      <c r="CO120" s="914"/>
      <c r="CP120" s="933" t="s">
        <v>402</v>
      </c>
      <c r="CQ120" s="934"/>
      <c r="CR120" s="934"/>
      <c r="CS120" s="934"/>
      <c r="CT120" s="934"/>
      <c r="CU120" s="934"/>
      <c r="CV120" s="934"/>
      <c r="CW120" s="934"/>
      <c r="CX120" s="934"/>
      <c r="CY120" s="934"/>
      <c r="CZ120" s="934"/>
      <c r="DA120" s="934"/>
      <c r="DB120" s="934"/>
      <c r="DC120" s="934"/>
      <c r="DD120" s="934"/>
      <c r="DE120" s="934"/>
      <c r="DF120" s="935"/>
      <c r="DG120" s="922">
        <v>6294408</v>
      </c>
      <c r="DH120" s="903"/>
      <c r="DI120" s="903"/>
      <c r="DJ120" s="903"/>
      <c r="DK120" s="903"/>
      <c r="DL120" s="903">
        <v>6076769</v>
      </c>
      <c r="DM120" s="903"/>
      <c r="DN120" s="903"/>
      <c r="DO120" s="903"/>
      <c r="DP120" s="903"/>
      <c r="DQ120" s="903">
        <v>5891502</v>
      </c>
      <c r="DR120" s="903"/>
      <c r="DS120" s="903"/>
      <c r="DT120" s="903"/>
      <c r="DU120" s="903"/>
      <c r="DV120" s="904">
        <v>30.6</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41003</v>
      </c>
      <c r="AB121" s="838"/>
      <c r="AC121" s="838"/>
      <c r="AD121" s="838"/>
      <c r="AE121" s="839"/>
      <c r="AF121" s="840">
        <v>26215</v>
      </c>
      <c r="AG121" s="838"/>
      <c r="AH121" s="838"/>
      <c r="AI121" s="838"/>
      <c r="AJ121" s="839"/>
      <c r="AK121" s="840">
        <v>12670</v>
      </c>
      <c r="AL121" s="838"/>
      <c r="AM121" s="838"/>
      <c r="AN121" s="838"/>
      <c r="AO121" s="839"/>
      <c r="AP121" s="885">
        <v>0.1</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2959948</v>
      </c>
      <c r="BR121" s="875"/>
      <c r="BS121" s="875"/>
      <c r="BT121" s="875"/>
      <c r="BU121" s="875"/>
      <c r="BV121" s="875">
        <v>2988572</v>
      </c>
      <c r="BW121" s="875"/>
      <c r="BX121" s="875"/>
      <c r="BY121" s="875"/>
      <c r="BZ121" s="875"/>
      <c r="CA121" s="875">
        <v>2720499</v>
      </c>
      <c r="CB121" s="875"/>
      <c r="CC121" s="875"/>
      <c r="CD121" s="875"/>
      <c r="CE121" s="875"/>
      <c r="CF121" s="936">
        <v>14.1</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3742876</v>
      </c>
      <c r="DH121" s="875"/>
      <c r="DI121" s="875"/>
      <c r="DJ121" s="875"/>
      <c r="DK121" s="875"/>
      <c r="DL121" s="875">
        <v>3525780</v>
      </c>
      <c r="DM121" s="875"/>
      <c r="DN121" s="875"/>
      <c r="DO121" s="875"/>
      <c r="DP121" s="875"/>
      <c r="DQ121" s="875">
        <v>3385166</v>
      </c>
      <c r="DR121" s="875"/>
      <c r="DS121" s="875"/>
      <c r="DT121" s="875"/>
      <c r="DU121" s="875"/>
      <c r="DV121" s="852">
        <v>17.600000000000001</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v>3185</v>
      </c>
      <c r="AB122" s="838"/>
      <c r="AC122" s="838"/>
      <c r="AD122" s="838"/>
      <c r="AE122" s="839"/>
      <c r="AF122" s="840">
        <v>3188</v>
      </c>
      <c r="AG122" s="838"/>
      <c r="AH122" s="838"/>
      <c r="AI122" s="838"/>
      <c r="AJ122" s="839"/>
      <c r="AK122" s="840">
        <v>3190</v>
      </c>
      <c r="AL122" s="838"/>
      <c r="AM122" s="838"/>
      <c r="AN122" s="838"/>
      <c r="AO122" s="839"/>
      <c r="AP122" s="885">
        <v>0</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29694558</v>
      </c>
      <c r="BR122" s="906"/>
      <c r="BS122" s="906"/>
      <c r="BT122" s="906"/>
      <c r="BU122" s="906"/>
      <c r="BV122" s="906">
        <v>29248739</v>
      </c>
      <c r="BW122" s="906"/>
      <c r="BX122" s="906"/>
      <c r="BY122" s="906"/>
      <c r="BZ122" s="906"/>
      <c r="CA122" s="906">
        <v>28709176</v>
      </c>
      <c r="CB122" s="906"/>
      <c r="CC122" s="906"/>
      <c r="CD122" s="906"/>
      <c r="CE122" s="906"/>
      <c r="CF122" s="907">
        <v>149.19999999999999</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v>461327</v>
      </c>
      <c r="DH122" s="875"/>
      <c r="DI122" s="875"/>
      <c r="DJ122" s="875"/>
      <c r="DK122" s="875"/>
      <c r="DL122" s="875">
        <v>364280</v>
      </c>
      <c r="DM122" s="875"/>
      <c r="DN122" s="875"/>
      <c r="DO122" s="875"/>
      <c r="DP122" s="875"/>
      <c r="DQ122" s="875">
        <v>305311</v>
      </c>
      <c r="DR122" s="875"/>
      <c r="DS122" s="875"/>
      <c r="DT122" s="875"/>
      <c r="DU122" s="875"/>
      <c r="DV122" s="852">
        <v>1.6</v>
      </c>
      <c r="DW122" s="852"/>
      <c r="DX122" s="852"/>
      <c r="DY122" s="852"/>
      <c r="DZ122" s="853"/>
    </row>
    <row r="123" spans="1:130" s="226" customFormat="1" ht="26.25" customHeight="1">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130</v>
      </c>
      <c r="AB123" s="838"/>
      <c r="AC123" s="838"/>
      <c r="AD123" s="838"/>
      <c r="AE123" s="839"/>
      <c r="AF123" s="840" t="s">
        <v>130</v>
      </c>
      <c r="AG123" s="838"/>
      <c r="AH123" s="838"/>
      <c r="AI123" s="838"/>
      <c r="AJ123" s="839"/>
      <c r="AK123" s="840" t="s">
        <v>130</v>
      </c>
      <c r="AL123" s="838"/>
      <c r="AM123" s="838"/>
      <c r="AN123" s="838"/>
      <c r="AO123" s="839"/>
      <c r="AP123" s="885" t="s">
        <v>130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467</v>
      </c>
      <c r="BP123" s="939"/>
      <c r="BQ123" s="893">
        <v>40992442</v>
      </c>
      <c r="BR123" s="894"/>
      <c r="BS123" s="894"/>
      <c r="BT123" s="894"/>
      <c r="BU123" s="894"/>
      <c r="BV123" s="894">
        <v>41488307</v>
      </c>
      <c r="BW123" s="894"/>
      <c r="BX123" s="894"/>
      <c r="BY123" s="894"/>
      <c r="BZ123" s="894"/>
      <c r="CA123" s="894">
        <v>41721964</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t="s">
        <v>130</v>
      </c>
      <c r="DH123" s="838"/>
      <c r="DI123" s="838"/>
      <c r="DJ123" s="838"/>
      <c r="DK123" s="839"/>
      <c r="DL123" s="840" t="s">
        <v>130</v>
      </c>
      <c r="DM123" s="838"/>
      <c r="DN123" s="838"/>
      <c r="DO123" s="838"/>
      <c r="DP123" s="839"/>
      <c r="DQ123" s="840">
        <v>3600</v>
      </c>
      <c r="DR123" s="838"/>
      <c r="DS123" s="838"/>
      <c r="DT123" s="838"/>
      <c r="DU123" s="839"/>
      <c r="DV123" s="885">
        <v>0</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130</v>
      </c>
      <c r="AB124" s="838"/>
      <c r="AC124" s="838"/>
      <c r="AD124" s="838"/>
      <c r="AE124" s="839"/>
      <c r="AF124" s="840" t="s">
        <v>130</v>
      </c>
      <c r="AG124" s="838"/>
      <c r="AH124" s="838"/>
      <c r="AI124" s="838"/>
      <c r="AJ124" s="839"/>
      <c r="AK124" s="840" t="s">
        <v>130</v>
      </c>
      <c r="AL124" s="838"/>
      <c r="AM124" s="838"/>
      <c r="AN124" s="838"/>
      <c r="AO124" s="839"/>
      <c r="AP124" s="885" t="s">
        <v>130</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82.1</v>
      </c>
      <c r="BR124" s="892"/>
      <c r="BS124" s="892"/>
      <c r="BT124" s="892"/>
      <c r="BU124" s="892"/>
      <c r="BV124" s="892">
        <v>71.5</v>
      </c>
      <c r="BW124" s="892"/>
      <c r="BX124" s="892"/>
      <c r="BY124" s="892"/>
      <c r="BZ124" s="892"/>
      <c r="CA124" s="892">
        <v>61.7</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130</v>
      </c>
      <c r="DH124" s="821"/>
      <c r="DI124" s="821"/>
      <c r="DJ124" s="821"/>
      <c r="DK124" s="822"/>
      <c r="DL124" s="823" t="s">
        <v>130</v>
      </c>
      <c r="DM124" s="821"/>
      <c r="DN124" s="821"/>
      <c r="DO124" s="821"/>
      <c r="DP124" s="822"/>
      <c r="DQ124" s="823" t="s">
        <v>407</v>
      </c>
      <c r="DR124" s="821"/>
      <c r="DS124" s="821"/>
      <c r="DT124" s="821"/>
      <c r="DU124" s="822"/>
      <c r="DV124" s="909" t="s">
        <v>130</v>
      </c>
      <c r="DW124" s="910"/>
      <c r="DX124" s="910"/>
      <c r="DY124" s="910"/>
      <c r="DZ124" s="911"/>
    </row>
    <row r="125" spans="1:130" s="226" customFormat="1" ht="26.25" customHeight="1">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457</v>
      </c>
      <c r="AB125" s="838"/>
      <c r="AC125" s="838"/>
      <c r="AD125" s="838"/>
      <c r="AE125" s="839"/>
      <c r="AF125" s="840" t="s">
        <v>130</v>
      </c>
      <c r="AG125" s="838"/>
      <c r="AH125" s="838"/>
      <c r="AI125" s="838"/>
      <c r="AJ125" s="839"/>
      <c r="AK125" s="840" t="s">
        <v>407</v>
      </c>
      <c r="AL125" s="838"/>
      <c r="AM125" s="838"/>
      <c r="AN125" s="838"/>
      <c r="AO125" s="839"/>
      <c r="AP125" s="885" t="s">
        <v>130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130</v>
      </c>
      <c r="DH125" s="903"/>
      <c r="DI125" s="903"/>
      <c r="DJ125" s="903"/>
      <c r="DK125" s="903"/>
      <c r="DL125" s="903" t="s">
        <v>130</v>
      </c>
      <c r="DM125" s="903"/>
      <c r="DN125" s="903"/>
      <c r="DO125" s="903"/>
      <c r="DP125" s="903"/>
      <c r="DQ125" s="903" t="s">
        <v>130</v>
      </c>
      <c r="DR125" s="903"/>
      <c r="DS125" s="903"/>
      <c r="DT125" s="903"/>
      <c r="DU125" s="903"/>
      <c r="DV125" s="904" t="s">
        <v>130</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97159</v>
      </c>
      <c r="AB126" s="838"/>
      <c r="AC126" s="838"/>
      <c r="AD126" s="838"/>
      <c r="AE126" s="839"/>
      <c r="AF126" s="840">
        <v>168534</v>
      </c>
      <c r="AG126" s="838"/>
      <c r="AH126" s="838"/>
      <c r="AI126" s="838"/>
      <c r="AJ126" s="839"/>
      <c r="AK126" s="840">
        <v>167340</v>
      </c>
      <c r="AL126" s="838"/>
      <c r="AM126" s="838"/>
      <c r="AN126" s="838"/>
      <c r="AO126" s="839"/>
      <c r="AP126" s="885">
        <v>0.9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130</v>
      </c>
      <c r="DH126" s="875"/>
      <c r="DI126" s="875"/>
      <c r="DJ126" s="875"/>
      <c r="DK126" s="875"/>
      <c r="DL126" s="875" t="s">
        <v>130</v>
      </c>
      <c r="DM126" s="875"/>
      <c r="DN126" s="875"/>
      <c r="DO126" s="875"/>
      <c r="DP126" s="875"/>
      <c r="DQ126" s="875" t="s">
        <v>130</v>
      </c>
      <c r="DR126" s="875"/>
      <c r="DS126" s="875"/>
      <c r="DT126" s="875"/>
      <c r="DU126" s="875"/>
      <c r="DV126" s="852" t="s">
        <v>130</v>
      </c>
      <c r="DW126" s="852"/>
      <c r="DX126" s="852"/>
      <c r="DY126" s="852"/>
      <c r="DZ126" s="853"/>
    </row>
    <row r="127" spans="1:130" s="226" customFormat="1" ht="26.25" customHeight="1">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36232</v>
      </c>
      <c r="AB127" s="838"/>
      <c r="AC127" s="838"/>
      <c r="AD127" s="838"/>
      <c r="AE127" s="839"/>
      <c r="AF127" s="840">
        <v>37697</v>
      </c>
      <c r="AG127" s="838"/>
      <c r="AH127" s="838"/>
      <c r="AI127" s="838"/>
      <c r="AJ127" s="839"/>
      <c r="AK127" s="840">
        <v>36006</v>
      </c>
      <c r="AL127" s="838"/>
      <c r="AM127" s="838"/>
      <c r="AN127" s="838"/>
      <c r="AO127" s="839"/>
      <c r="AP127" s="885">
        <v>0.2</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130</v>
      </c>
      <c r="DH127" s="875"/>
      <c r="DI127" s="875"/>
      <c r="DJ127" s="875"/>
      <c r="DK127" s="875"/>
      <c r="DL127" s="875" t="s">
        <v>407</v>
      </c>
      <c r="DM127" s="875"/>
      <c r="DN127" s="875"/>
      <c r="DO127" s="875"/>
      <c r="DP127" s="875"/>
      <c r="DQ127" s="875" t="s">
        <v>130</v>
      </c>
      <c r="DR127" s="875"/>
      <c r="DS127" s="875"/>
      <c r="DT127" s="875"/>
      <c r="DU127" s="875"/>
      <c r="DV127" s="852" t="s">
        <v>130</v>
      </c>
      <c r="DW127" s="852"/>
      <c r="DX127" s="852"/>
      <c r="DY127" s="852"/>
      <c r="DZ127" s="853"/>
    </row>
    <row r="128" spans="1:130" s="226" customFormat="1" ht="26.25" customHeight="1" thickBot="1">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672355</v>
      </c>
      <c r="AB128" s="859"/>
      <c r="AC128" s="859"/>
      <c r="AD128" s="859"/>
      <c r="AE128" s="860"/>
      <c r="AF128" s="861">
        <v>592072</v>
      </c>
      <c r="AG128" s="859"/>
      <c r="AH128" s="859"/>
      <c r="AI128" s="859"/>
      <c r="AJ128" s="860"/>
      <c r="AK128" s="861">
        <v>583663</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130</v>
      </c>
      <c r="BG128" s="845"/>
      <c r="BH128" s="845"/>
      <c r="BI128" s="845"/>
      <c r="BJ128" s="845"/>
      <c r="BK128" s="845"/>
      <c r="BL128" s="868"/>
      <c r="BM128" s="844">
        <v>12.33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v>32665</v>
      </c>
      <c r="DH128" s="849"/>
      <c r="DI128" s="849"/>
      <c r="DJ128" s="849"/>
      <c r="DK128" s="849"/>
      <c r="DL128" s="849">
        <v>28215</v>
      </c>
      <c r="DM128" s="849"/>
      <c r="DN128" s="849"/>
      <c r="DO128" s="849"/>
      <c r="DP128" s="849"/>
      <c r="DQ128" s="849">
        <v>15740</v>
      </c>
      <c r="DR128" s="849"/>
      <c r="DS128" s="849"/>
      <c r="DT128" s="849"/>
      <c r="DU128" s="849"/>
      <c r="DV128" s="850">
        <v>0.1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20607028</v>
      </c>
      <c r="AB129" s="838"/>
      <c r="AC129" s="838"/>
      <c r="AD129" s="838"/>
      <c r="AE129" s="839"/>
      <c r="AF129" s="840">
        <v>21110351</v>
      </c>
      <c r="AG129" s="838"/>
      <c r="AH129" s="838"/>
      <c r="AI129" s="838"/>
      <c r="AJ129" s="839"/>
      <c r="AK129" s="840">
        <v>21733203</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130</v>
      </c>
      <c r="BG129" s="828"/>
      <c r="BH129" s="828"/>
      <c r="BI129" s="828"/>
      <c r="BJ129" s="828"/>
      <c r="BK129" s="828"/>
      <c r="BL129" s="829"/>
      <c r="BM129" s="827">
        <v>17.329999999999998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2491271</v>
      </c>
      <c r="AB130" s="838"/>
      <c r="AC130" s="838"/>
      <c r="AD130" s="838"/>
      <c r="AE130" s="839"/>
      <c r="AF130" s="840">
        <v>2477010</v>
      </c>
      <c r="AG130" s="838"/>
      <c r="AH130" s="838"/>
      <c r="AI130" s="838"/>
      <c r="AJ130" s="839"/>
      <c r="AK130" s="840">
        <v>2490581</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9.5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18115757</v>
      </c>
      <c r="AB131" s="821"/>
      <c r="AC131" s="821"/>
      <c r="AD131" s="821"/>
      <c r="AE131" s="822"/>
      <c r="AF131" s="823">
        <v>18633341</v>
      </c>
      <c r="AG131" s="821"/>
      <c r="AH131" s="821"/>
      <c r="AI131" s="821"/>
      <c r="AJ131" s="822"/>
      <c r="AK131" s="823">
        <v>19242622</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61.7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10.05662639</v>
      </c>
      <c r="AB132" s="801"/>
      <c r="AC132" s="801"/>
      <c r="AD132" s="801"/>
      <c r="AE132" s="802"/>
      <c r="AF132" s="803">
        <v>9.8263805719999997</v>
      </c>
      <c r="AG132" s="801"/>
      <c r="AH132" s="801"/>
      <c r="AI132" s="801"/>
      <c r="AJ132" s="802"/>
      <c r="AK132" s="803">
        <v>8.6948285950000006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9.8000000000000007</v>
      </c>
      <c r="AB133" s="780"/>
      <c r="AC133" s="780"/>
      <c r="AD133" s="780"/>
      <c r="AE133" s="781"/>
      <c r="AF133" s="779">
        <v>9.9</v>
      </c>
      <c r="AG133" s="780"/>
      <c r="AH133" s="780"/>
      <c r="AI133" s="780"/>
      <c r="AJ133" s="781"/>
      <c r="AK133" s="779">
        <v>9.5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V1aoGHlFW0AENBcq9fa6oXy6wYknM0rmfegrzIq3ljgholNN49ZP2VVz2TM+2xI2KIUiPPd9I5tfMkeoasu7A==" saltValue="TQowhoYIqOIvO+bg9X2j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L60oNhkmiqPrGat1awUijJ2enCUM+Zux6d5Pavc7ZraEfa1e5FJb1otPj4UTvmjaKOlkxNvQ+Gmk64pi9Hh4w==" saltValue="x6wGBJChrhq6jhXWKl7a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xPP5q1h+rawR8suzAZ4Xr33l1zWYgpDlYkVxYgRao0FcTPTnDh7F42h+paSH/1dPbQM4pZQBAs32AD6/hSeJw==" saltValue="tih8iSARNGb6kuqfdlci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6389931</v>
      </c>
      <c r="AP9" s="292">
        <v>65984</v>
      </c>
      <c r="AQ9" s="293">
        <v>57316</v>
      </c>
      <c r="AR9" s="294">
        <v>15.1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185870</v>
      </c>
      <c r="AP10" s="295">
        <v>1919</v>
      </c>
      <c r="AQ10" s="296">
        <v>3762</v>
      </c>
      <c r="AR10" s="297">
        <v>-49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2691</v>
      </c>
      <c r="AP11" s="295">
        <v>28</v>
      </c>
      <c r="AQ11" s="296">
        <v>6408</v>
      </c>
      <c r="AR11" s="297">
        <v>-99.6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v>103314</v>
      </c>
      <c r="AP12" s="295">
        <v>1067</v>
      </c>
      <c r="AQ12" s="296">
        <v>891</v>
      </c>
      <c r="AR12" s="297">
        <v>19.8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507</v>
      </c>
      <c r="AP13" s="295" t="s">
        <v>507</v>
      </c>
      <c r="AQ13" s="296">
        <v>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104536</v>
      </c>
      <c r="AP14" s="295">
        <v>1079</v>
      </c>
      <c r="AQ14" s="296">
        <v>2694</v>
      </c>
      <c r="AR14" s="297">
        <v>-59.9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106150</v>
      </c>
      <c r="AP15" s="295">
        <v>1096</v>
      </c>
      <c r="AQ15" s="296">
        <v>1362</v>
      </c>
      <c r="AR15" s="297">
        <v>-19.5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-385563</v>
      </c>
      <c r="AP16" s="295">
        <v>-3981</v>
      </c>
      <c r="AQ16" s="296">
        <v>-4530</v>
      </c>
      <c r="AR16" s="297">
        <v>-12.1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6506929</v>
      </c>
      <c r="AP17" s="295">
        <v>67192</v>
      </c>
      <c r="AQ17" s="296">
        <v>67903</v>
      </c>
      <c r="AR17" s="297">
        <v>-1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7.02</v>
      </c>
      <c r="AP21" s="308">
        <v>6.2</v>
      </c>
      <c r="AQ21" s="309">
        <v>0.82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97.3</v>
      </c>
      <c r="AP22" s="313">
        <v>98.7</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3487628</v>
      </c>
      <c r="AP32" s="322">
        <v>36014</v>
      </c>
      <c r="AQ32" s="323">
        <v>34720</v>
      </c>
      <c r="AR32" s="324">
        <v>3.7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507</v>
      </c>
      <c r="AP33" s="322" t="s">
        <v>507</v>
      </c>
      <c r="AQ33" s="323">
        <v>1</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v>16667</v>
      </c>
      <c r="AP34" s="322">
        <v>172</v>
      </c>
      <c r="AQ34" s="323">
        <v>22</v>
      </c>
      <c r="AR34" s="324">
        <v>681.8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980547</v>
      </c>
      <c r="AP35" s="322">
        <v>10125</v>
      </c>
      <c r="AQ35" s="323">
        <v>9232</v>
      </c>
      <c r="AR35" s="324">
        <v>9.6999999999999993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43309</v>
      </c>
      <c r="AP36" s="322">
        <v>447</v>
      </c>
      <c r="AQ36" s="323">
        <v>2017</v>
      </c>
      <c r="AR36" s="324">
        <v>-77.8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219206</v>
      </c>
      <c r="AP37" s="322">
        <v>2264</v>
      </c>
      <c r="AQ37" s="323">
        <v>1146</v>
      </c>
      <c r="AR37" s="324">
        <v>97.6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-583663</v>
      </c>
      <c r="AP39" s="322">
        <v>-6027</v>
      </c>
      <c r="AQ39" s="323">
        <v>-6713</v>
      </c>
      <c r="AR39" s="324">
        <v>-10.199999999999999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-2490581</v>
      </c>
      <c r="AP40" s="322">
        <v>-25718</v>
      </c>
      <c r="AQ40" s="323">
        <v>-28519</v>
      </c>
      <c r="AR40" s="324">
        <v>-9.8000000000000007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1673113</v>
      </c>
      <c r="AP41" s="322">
        <v>17277</v>
      </c>
      <c r="AQ41" s="323">
        <v>11906</v>
      </c>
      <c r="AR41" s="324">
        <v>45.1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6659486</v>
      </c>
      <c r="AN51" s="344">
        <v>69747</v>
      </c>
      <c r="AO51" s="345">
        <v>47.8</v>
      </c>
      <c r="AP51" s="346">
        <v>63956</v>
      </c>
      <c r="AQ51" s="347">
        <v>25.7</v>
      </c>
      <c r="AR51" s="348">
        <v>22.1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4711824</v>
      </c>
      <c r="AN52" s="352">
        <v>49348</v>
      </c>
      <c r="AO52" s="353">
        <v>94.4</v>
      </c>
      <c r="AP52" s="354">
        <v>29239</v>
      </c>
      <c r="AQ52" s="355">
        <v>8.8000000000000007</v>
      </c>
      <c r="AR52" s="356">
        <v>85.6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3917467</v>
      </c>
      <c r="AN53" s="344">
        <v>41007</v>
      </c>
      <c r="AO53" s="345">
        <v>-41.2</v>
      </c>
      <c r="AP53" s="346">
        <v>66255</v>
      </c>
      <c r="AQ53" s="347">
        <v>3.6</v>
      </c>
      <c r="AR53" s="348">
        <v>-44.8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2404996</v>
      </c>
      <c r="AN54" s="352">
        <v>25175</v>
      </c>
      <c r="AO54" s="353">
        <v>-49</v>
      </c>
      <c r="AP54" s="354">
        <v>31822</v>
      </c>
      <c r="AQ54" s="355">
        <v>8.8000000000000007</v>
      </c>
      <c r="AR54" s="356">
        <v>-57.8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4272999</v>
      </c>
      <c r="AN55" s="344">
        <v>44546</v>
      </c>
      <c r="AO55" s="345">
        <v>8.6</v>
      </c>
      <c r="AP55" s="346">
        <v>47278</v>
      </c>
      <c r="AQ55" s="347">
        <v>-28.6</v>
      </c>
      <c r="AR55" s="348">
        <v>37.200000000000003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2460540</v>
      </c>
      <c r="AN56" s="352">
        <v>25651</v>
      </c>
      <c r="AO56" s="353">
        <v>1.9</v>
      </c>
      <c r="AP56" s="354">
        <v>24096</v>
      </c>
      <c r="AQ56" s="355">
        <v>-24.3</v>
      </c>
      <c r="AR56" s="356">
        <v>26.2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3920125</v>
      </c>
      <c r="AN57" s="344">
        <v>40653</v>
      </c>
      <c r="AO57" s="345">
        <v>-8.6999999999999993</v>
      </c>
      <c r="AP57" s="346">
        <v>44504</v>
      </c>
      <c r="AQ57" s="347">
        <v>-5.9</v>
      </c>
      <c r="AR57" s="348">
        <v>-2.8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2548253</v>
      </c>
      <c r="AN58" s="352">
        <v>26426</v>
      </c>
      <c r="AO58" s="353">
        <v>3</v>
      </c>
      <c r="AP58" s="354">
        <v>25876</v>
      </c>
      <c r="AQ58" s="355">
        <v>7.4</v>
      </c>
      <c r="AR58" s="356">
        <v>-4.4000000000000004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4192078</v>
      </c>
      <c r="AN59" s="344">
        <v>43288</v>
      </c>
      <c r="AO59" s="345">
        <v>6.5</v>
      </c>
      <c r="AP59" s="346">
        <v>47820</v>
      </c>
      <c r="AQ59" s="347">
        <v>7.5</v>
      </c>
      <c r="AR59" s="348">
        <v>-1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2879602</v>
      </c>
      <c r="AN60" s="352">
        <v>29735</v>
      </c>
      <c r="AO60" s="353">
        <v>12.5</v>
      </c>
      <c r="AP60" s="354">
        <v>25855</v>
      </c>
      <c r="AQ60" s="355">
        <v>-0.1</v>
      </c>
      <c r="AR60" s="356">
        <v>12.6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4592431</v>
      </c>
      <c r="AN61" s="359">
        <v>47848</v>
      </c>
      <c r="AO61" s="360">
        <v>2.6</v>
      </c>
      <c r="AP61" s="361">
        <v>53963</v>
      </c>
      <c r="AQ61" s="362">
        <v>0.5</v>
      </c>
      <c r="AR61" s="348">
        <v>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3001043</v>
      </c>
      <c r="AN62" s="352">
        <v>31267</v>
      </c>
      <c r="AO62" s="353">
        <v>12.6</v>
      </c>
      <c r="AP62" s="354">
        <v>27378</v>
      </c>
      <c r="AQ62" s="355">
        <v>0.1</v>
      </c>
      <c r="AR62" s="356">
        <v>12.5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wR9O5YHMJOEo+LyC0FDioSEFcWGLFU2M5LkjURtpZNKP5Abby5Qma9PFQbV89av2y7zcVZkfPzMGR+l5XlLVg==" saltValue="gtI+25u7PtN25jqV4Isd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fZc8cBZTi/VDc5LwGxMYL8Zr7DWwxo7bGqBXDALTRSnrhINL967xFLqRpJOHDoPtkBk6rVmOR8dmakM462BnQ==" saltValue="gU3f0WwIN0Q9M0YRydJu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W8/evFbdjCqGBlHkLDXX1okcBXPy1Rw4y6msc/IZxIYRZ511Y9PnYuUsLE1SVljdyx5VZAfx+vmOScx+/PVWw==" saltValue="2oaCqGq6RMKPRVtQpxc3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10.45</v>
      </c>
      <c r="G47" s="12">
        <v>12.3</v>
      </c>
      <c r="H47" s="12">
        <v>14.06</v>
      </c>
      <c r="I47" s="12">
        <v>15.56</v>
      </c>
      <c r="J47" s="13">
        <v>16.52</v>
      </c>
    </row>
    <row r="48" spans="2:10" ht="57.75" customHeight="1">
      <c r="B48" s="14"/>
      <c r="C48" s="1214" t="s">
        <v>4</v>
      </c>
      <c r="D48" s="1214"/>
      <c r="E48" s="1215"/>
      <c r="F48" s="15">
        <v>2.02</v>
      </c>
      <c r="G48" s="16">
        <v>2.17</v>
      </c>
      <c r="H48" s="16">
        <v>3.62</v>
      </c>
      <c r="I48" s="16">
        <v>2.2400000000000002</v>
      </c>
      <c r="J48" s="17">
        <v>0.31</v>
      </c>
    </row>
    <row r="49" spans="2:10" ht="57.75" customHeight="1" thickBot="1">
      <c r="B49" s="18"/>
      <c r="C49" s="1216" t="s">
        <v>5</v>
      </c>
      <c r="D49" s="1216"/>
      <c r="E49" s="1217"/>
      <c r="F49" s="19" t="s">
        <v>554</v>
      </c>
      <c r="G49" s="20">
        <v>0.12</v>
      </c>
      <c r="H49" s="20">
        <v>1.47</v>
      </c>
      <c r="I49" s="20" t="s">
        <v>555</v>
      </c>
      <c r="J49" s="21" t="s">
        <v>556</v>
      </c>
    </row>
    <row r="50" spans="2:10" ht="13.5" customHeight="1"/>
    <row r="51" spans="2:10" ht="13.5" hidden="1" customHeight="1"/>
    <row r="52" spans="2:10" ht="13.5" hidden="1" customHeight="1"/>
    <row r="53" spans="2:10" ht="13.5" hidden="1" customHeight="1"/>
  </sheetData>
  <sheetProtection algorithmName="SHA-512" hashValue="Qwa3rCaH8YRpADkNDLqkSNOPI9MY1rS8pY1ctyJKsxJtz7X01JwS0lp8cnqdCvzfyTaskVkEVKjjkOvb5K3DOw==" saltValue="rtev//1Dx71e6BRP87j8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大谷 直紀</cp:lastModifiedBy>
  <cp:lastPrinted>2019-10-28T04:26:12Z</cp:lastPrinted>
  <dcterms:created xsi:type="dcterms:W3CDTF">2019-02-14T00:56:14Z</dcterms:created>
  <dcterms:modified xsi:type="dcterms:W3CDTF">2019-10-28T04:27:10Z</dcterms:modified>
  <cp:category/>
</cp:coreProperties>
</file>